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80" firstSheet="1" activeTab="1"/>
  </bookViews>
  <sheets>
    <sheet name="計算基礎" sheetId="1" state="hidden" r:id="rId1"/>
    <sheet name="03class" sheetId="2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PPR1">#REF!</definedName>
  </definedNames>
  <calcPr fullCalcOnLoad="1"/>
</workbook>
</file>

<file path=xl/sharedStrings.xml><?xml version="1.0" encoding="utf-8"?>
<sst xmlns="http://schemas.openxmlformats.org/spreadsheetml/2006/main" count="1136" uniqueCount="149">
  <si>
    <t>No.</t>
  </si>
  <si>
    <t>氏      名</t>
  </si>
  <si>
    <t>小　　計</t>
  </si>
  <si>
    <t>合　　計</t>
  </si>
  <si>
    <t>ピックアップ審査</t>
  </si>
  <si>
    <t>ピ ッ ク ア ッ プ 審 査 （テスト）</t>
  </si>
  <si>
    <t>ピ ッ ク ア ッ プ 審 査 の 減 点</t>
  </si>
  <si>
    <t>順位</t>
  </si>
  <si>
    <t>ピ　ッ　ク　ア　ッ　プ　数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</si>
  <si>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</si>
  <si>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</si>
  <si>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</si>
  <si>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</si>
  <si>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</si>
  <si>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</si>
  <si>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</si>
  <si>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</si>
  <si>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</si>
  <si>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</si>
  <si>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</si>
  <si>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</si>
  <si>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予 選 ・ 決 勝 審 査 の 減 点</t>
  </si>
  <si>
    <t>減点計</t>
  </si>
  <si>
    <t xml:space="preserve"> 予    選    審    査</t>
  </si>
  <si>
    <t>予  選  審  査　（テスト）</t>
  </si>
  <si>
    <t xml:space="preserve"> </t>
  </si>
  <si>
    <t>　審   査   員   の   審   査   順   位</t>
  </si>
  <si>
    <t>１３位</t>
  </si>
  <si>
    <t>１４位</t>
  </si>
  <si>
    <t xml:space="preserve">  １位</t>
  </si>
  <si>
    <t xml:space="preserve">  ２位</t>
  </si>
  <si>
    <t>予</t>
  </si>
  <si>
    <t xml:space="preserve">  ３位</t>
  </si>
  <si>
    <t>選</t>
  </si>
  <si>
    <t xml:space="preserve">  ４位</t>
  </si>
  <si>
    <t>・</t>
  </si>
  <si>
    <t xml:space="preserve">  ５位</t>
  </si>
  <si>
    <t>決</t>
  </si>
  <si>
    <t xml:space="preserve">  ６位</t>
  </si>
  <si>
    <t>勝</t>
  </si>
  <si>
    <t xml:space="preserve">  ７位</t>
  </si>
  <si>
    <t>の</t>
  </si>
  <si>
    <t xml:space="preserve">  ８位</t>
  </si>
  <si>
    <t>順</t>
  </si>
  <si>
    <t xml:space="preserve">  ９位</t>
  </si>
  <si>
    <t>位</t>
  </si>
  <si>
    <t>１５位</t>
  </si>
  <si>
    <t xml:space="preserve"> 決    勝    審    査</t>
  </si>
  <si>
    <t/>
  </si>
  <si>
    <t>*</t>
  </si>
  <si>
    <t>選手権大会審査結果一覧表</t>
  </si>
  <si>
    <t>大会名</t>
  </si>
  <si>
    <t>第16回大阪ｸﾗｽ別ボディビル選手権大会</t>
  </si>
  <si>
    <t>主催</t>
  </si>
  <si>
    <t>大阪ボディビル連盟</t>
  </si>
  <si>
    <t>カテゴリー</t>
  </si>
  <si>
    <t>フライ</t>
  </si>
  <si>
    <t>開催日</t>
  </si>
  <si>
    <t>順位</t>
  </si>
  <si>
    <t>選           　　　　        手</t>
  </si>
  <si>
    <t>ピ ッ ク ア ッ プ</t>
  </si>
  <si>
    <t>予    選    審    査</t>
  </si>
  <si>
    <t>決    勝    審    査</t>
  </si>
  <si>
    <t>所  　　　 属</t>
  </si>
  <si>
    <t>磯波　孝英</t>
  </si>
  <si>
    <t>村上　栄一</t>
  </si>
  <si>
    <t>館　　和男</t>
  </si>
  <si>
    <t>藤本　亘治</t>
  </si>
  <si>
    <t>深田　武志</t>
  </si>
  <si>
    <t>井上　裕子</t>
  </si>
  <si>
    <t>奥村　武司</t>
  </si>
  <si>
    <t>順　　位</t>
  </si>
  <si>
    <t>１位</t>
  </si>
  <si>
    <t>照 屋 正 晃</t>
  </si>
  <si>
    <t>GYM FLEX</t>
  </si>
  <si>
    <t>２位</t>
  </si>
  <si>
    <t>石 田 彰 雄</t>
  </si>
  <si>
    <t>ﾏｸﾞﾅﾑﾌｨｯﾄﾈｽｾﾝﾀｰ</t>
  </si>
  <si>
    <t>３位</t>
  </si>
  <si>
    <t>中 野 一 彦</t>
  </si>
  <si>
    <t>ｼﾞｬﾝｸﾞﾙｼﾞﾑSPRTS</t>
  </si>
  <si>
    <t>４位</t>
  </si>
  <si>
    <t>高 津 　諭</t>
  </si>
  <si>
    <t>５位</t>
  </si>
  <si>
    <t>正 木 靖 彦</t>
  </si>
  <si>
    <t>ｱｽﾚﾁｯｸｱﾄﾞﾊﾞﾝｽ</t>
  </si>
  <si>
    <t>６位</t>
  </si>
  <si>
    <t>森 本 英 児</t>
  </si>
  <si>
    <t>スポーツジムB&amp;F</t>
  </si>
  <si>
    <t>金 澤 寛 人</t>
  </si>
  <si>
    <t>遠 藤 政 光</t>
  </si>
  <si>
    <t>バンタム</t>
  </si>
  <si>
    <t>泉 　正 志</t>
  </si>
  <si>
    <t>ﾄﾚｰﾆﾝｸﾞｼﾞﾑ　ﾌﾚｯｸｽ１</t>
  </si>
  <si>
    <t>上 田 佳 宏</t>
  </si>
  <si>
    <t>高 橋  周 作</t>
  </si>
  <si>
    <t>勝 田 耕 一</t>
  </si>
  <si>
    <t>ソティック・ヘルス・ジム</t>
  </si>
  <si>
    <t>松 田 栄 一</t>
  </si>
  <si>
    <t>巴 月 一 彦</t>
  </si>
  <si>
    <t>高 崎 節 男</t>
  </si>
  <si>
    <t>桧 垣 智 徳</t>
  </si>
  <si>
    <t>吉 川 博 次</t>
  </si>
  <si>
    <t>椿 　正 範</t>
  </si>
  <si>
    <t>米 田 義 浩</t>
  </si>
  <si>
    <t>アスレチックアドバンス</t>
  </si>
  <si>
    <t>遠 藤 竜 正</t>
  </si>
  <si>
    <t>桝 富 正 紀</t>
  </si>
  <si>
    <t>和 田 康 則</t>
  </si>
  <si>
    <t>淡路トレーニングセンター</t>
  </si>
  <si>
    <t>西 川 　徹</t>
  </si>
  <si>
    <t>平 井 健 太</t>
  </si>
  <si>
    <t>ライト</t>
  </si>
  <si>
    <t>与 那 嶺 晃 一</t>
  </si>
  <si>
    <t>ｲｽﾞﾐﾄﾚｰﾆﾝｸﾞｾﾝﾀｰ</t>
  </si>
  <si>
    <t>木 村 晃 明</t>
  </si>
  <si>
    <t>十三ﾄﾚｰﾆﾝｸﾞジム</t>
  </si>
  <si>
    <t>小 原 　章</t>
  </si>
  <si>
    <t>首 藤 忠 史</t>
  </si>
  <si>
    <t>長 田 哲 豪</t>
  </si>
  <si>
    <t>木 村 隆 夫</t>
  </si>
  <si>
    <t>ミドル</t>
  </si>
  <si>
    <t>芝 田 和 哉</t>
  </si>
  <si>
    <t>中 野 定 明</t>
  </si>
  <si>
    <t>森 内 至 夫</t>
  </si>
  <si>
    <t>ﾄﾚｰﾆﾝｸﾞジム　フレックス１</t>
  </si>
  <si>
    <t>森 　重 樹</t>
  </si>
  <si>
    <t>妙 瀬 田 安 通</t>
  </si>
  <si>
    <t>イズミﾄﾚｰﾆﾝｸﾞｾﾝﾀｰ</t>
  </si>
  <si>
    <t>吉 村 泰 豪</t>
  </si>
  <si>
    <t>光 明 宏 彰</t>
  </si>
  <si>
    <t>ナニワﾄﾚｰﾆﾝｸﾞｾﾝﾀｰ</t>
  </si>
  <si>
    <t>与 那 嶺  晃</t>
  </si>
  <si>
    <t>田 村 貴 志</t>
  </si>
  <si>
    <t>北 野 隆 文</t>
  </si>
  <si>
    <t>柏 口 貴 一</t>
  </si>
  <si>
    <t>宮 武 英 雄</t>
  </si>
  <si>
    <t>高槻ﾄﾚｰﾆﾝｸﾞｾﾝﾀｰ</t>
  </si>
  <si>
    <t>久 保 晴 紀</t>
  </si>
  <si>
    <t>前 田 和 宏</t>
  </si>
  <si>
    <t>ライトヘビー</t>
  </si>
  <si>
    <t>岸 岡 智 久</t>
  </si>
  <si>
    <t>中 武 克 雄</t>
  </si>
  <si>
    <t>井 上 義 雄</t>
  </si>
  <si>
    <t>石 川 正 利</t>
  </si>
  <si>
    <t>篠 原 道 信</t>
  </si>
  <si>
    <t>井 口 進 一</t>
  </si>
  <si>
    <t>ジャングルジムSPORTS</t>
  </si>
  <si>
    <t>ジャングルジムSPORTS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</si>
</sst>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1"/>
    <numFmt numFmtId="177" formatCode="0.0"/>
    <numFmt numFmtId="178" formatCode="0.000"/>
    <numFmt numFmtId="179" formatCode="#.##"/>
    <numFmt numFmtId="180" formatCode="###"/>
    <numFmt numFmtId="181" formatCode="###.0"/>
    <numFmt numFmtId="182" formatCode="###.00"/>
    <numFmt numFmtId="183" formatCode="###.##"/>
    <numFmt numFmtId="184" formatCode="0.000000"/>
    <numFmt numFmtId="185" formatCode="0.0000000"/>
    <numFmt numFmtId="186" formatCode="0.00000"/>
    <numFmt numFmtId="187" formatCode="0.0000"/>
    <numFmt numFmtId="188" formatCode="0.00_ "/>
    <numFmt numFmtId="189" formatCode="0.00_);[Red]\(0.00\)"/>
    <numFmt numFmtId="190" formatCode="0.00;[Red]0.00"/>
    <numFmt numFmtId="191" formatCode="0_ "/>
    <numFmt numFmtId="192" formatCode="#,##0_ "/>
    <numFmt numFmtId="193" formatCode="_ * #,##0.000_ ;_ * \-#,##0.000_ ;_ * &quot;-&quot;???_ ;_ @_ "/>
    <numFmt numFmtId="194" formatCode="#,##0_);[Red]\(#,##0\)"/>
    <numFmt numFmtId="195" formatCode="[&lt;=999]000;000\-00"/>
    <numFmt numFmtId="196" formatCode="#,##0;[Red]#,##0"/>
    <numFmt numFmtId="197" formatCode="yyyy&quot;年&quot;"/>
    <numFmt numFmtId="198" formatCode="m&quot; 月&quot;"/>
    <numFmt numFmtId="199" formatCode="d"/>
    <numFmt numFmtId="200" formatCode="yyyy&quot;年&quot;m&quot;月&quot;d&quot;日&quot;\(aaa\)"/>
    <numFmt numFmtId="201" formatCode="d\(aaa\)"/>
    <numFmt numFmtId="202" formatCode="aaa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23">
    <font>
      <sz val="11"/>
      <name val="ＭＳ Ｐゴシック"/>
      <family val="0"/>
    </font>
    <font>
      <sz val="12"/>
      <name val="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u val="single"/>
      <sz val="12"/>
      <name val="ＭＳ Ｐ明朝"/>
      <family val="1"/>
    </font>
    <font>
      <sz val="11.5"/>
      <name val="ＭＳ 明朝"/>
      <family val="1"/>
    </font>
    <font>
      <sz val="11.5"/>
      <name val="ＭＳ Ｐ明朝"/>
      <family val="1"/>
    </font>
    <font>
      <b/>
      <sz val="11"/>
      <name val="ＭＳ Ｐゴシック"/>
      <family val="0"/>
    </font>
    <font>
      <b/>
      <sz val="13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2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8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hair"/>
      <right style="thin"/>
      <top>
        <color indexed="63"/>
      </top>
      <bottom>
        <color indexed="63"/>
      </bottom>
    </border>
  </borders>
  <cellStyleXfs count="24">
    <xf numFmtId="0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486">
    <xf numFmtId="0" fontId="0" fillId="0" borderId="0" xfId="0" applyAlignment="1">
      <alignment/>
    </xf>
    <xf numFmtId="0" fontId="0" fillId="0" borderId="0" xfId="22">
      <alignment/>
      <protection/>
    </xf>
    <xf numFmtId="0" fontId="7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 shrinkToFit="1"/>
      <protection hidden="1"/>
    </xf>
    <xf numFmtId="0" fontId="12" fillId="0" borderId="0" xfId="0" applyNumberFormat="1" applyFont="1" applyFill="1" applyBorder="1" applyAlignment="1" applyProtection="1">
      <alignment horizontal="distributed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7" fillId="0" borderId="0" xfId="0" applyNumberFormat="1" applyFont="1" applyFill="1" applyAlignment="1" applyProtection="1">
      <alignment vertical="center" shrinkToFit="1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7" fillId="0" borderId="0" xfId="21" applyNumberFormat="1" applyFont="1" applyFill="1" applyBorder="1" applyAlignment="1" applyProtection="1">
      <alignment vertical="center"/>
      <protection hidden="1"/>
    </xf>
    <xf numFmtId="0" fontId="5" fillId="2" borderId="1" xfId="0" applyNumberFormat="1" applyFont="1" applyFill="1" applyBorder="1" applyAlignment="1" applyProtection="1">
      <alignment horizontal="center" vertical="center"/>
      <protection hidden="1"/>
    </xf>
    <xf numFmtId="0" fontId="11" fillId="2" borderId="2" xfId="0" applyNumberFormat="1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1" xfId="0" applyNumberFormat="1" applyFont="1" applyFill="1" applyBorder="1" applyAlignment="1" applyProtection="1">
      <alignment horizontal="center" vertical="distributed" textRotation="255"/>
      <protection hidden="1"/>
    </xf>
    <xf numFmtId="0" fontId="8" fillId="3" borderId="2" xfId="0" applyNumberFormat="1" applyFont="1" applyFill="1" applyBorder="1" applyAlignment="1" applyProtection="1">
      <alignment horizontal="center" vertical="distributed" textRotation="255"/>
      <protection hidden="1"/>
    </xf>
    <xf numFmtId="0" fontId="8" fillId="3" borderId="4" xfId="0" applyNumberFormat="1" applyFont="1" applyFill="1" applyBorder="1" applyAlignment="1" applyProtection="1">
      <alignment horizontal="center" vertical="distributed" textRotation="255"/>
      <protection hidden="1"/>
    </xf>
    <xf numFmtId="0" fontId="8" fillId="3" borderId="5" xfId="21" applyNumberFormat="1" applyFont="1" applyFill="1" applyBorder="1" applyAlignment="1" applyProtection="1">
      <alignment vertical="center" textRotation="255"/>
      <protection hidden="1"/>
    </xf>
    <xf numFmtId="0" fontId="8" fillId="4" borderId="6" xfId="0" applyNumberFormat="1" applyFont="1" applyFill="1" applyBorder="1" applyAlignment="1" applyProtection="1">
      <alignment horizontal="center" vertical="distributed" textRotation="255"/>
      <protection hidden="1"/>
    </xf>
    <xf numFmtId="0" fontId="8" fillId="4" borderId="2" xfId="0" applyNumberFormat="1" applyFont="1" applyFill="1" applyBorder="1" applyAlignment="1" applyProtection="1">
      <alignment horizontal="center" vertical="distributed" textRotation="255"/>
      <protection hidden="1"/>
    </xf>
    <xf numFmtId="0" fontId="8" fillId="4" borderId="4" xfId="0" applyNumberFormat="1" applyFont="1" applyFill="1" applyBorder="1" applyAlignment="1" applyProtection="1">
      <alignment horizontal="center" vertical="distributed" textRotation="255"/>
      <protection hidden="1"/>
    </xf>
    <xf numFmtId="0" fontId="8" fillId="4" borderId="5" xfId="21" applyNumberFormat="1" applyFont="1" applyFill="1" applyBorder="1" applyAlignment="1" applyProtection="1">
      <alignment horizontal="center" vertical="center" textRotation="255"/>
      <protection hidden="1"/>
    </xf>
    <xf numFmtId="0" fontId="8" fillId="4" borderId="0" xfId="21" applyNumberFormat="1" applyFont="1" applyFill="1" applyBorder="1" applyAlignment="1" applyProtection="1">
      <alignment horizontal="center" vertical="center" textRotation="255"/>
      <protection hidden="1"/>
    </xf>
    <xf numFmtId="0" fontId="8" fillId="5" borderId="1" xfId="0" applyNumberFormat="1" applyFont="1" applyFill="1" applyBorder="1" applyAlignment="1" applyProtection="1">
      <alignment horizontal="center" vertical="distributed" textRotation="255"/>
      <protection hidden="1"/>
    </xf>
    <xf numFmtId="0" fontId="8" fillId="5" borderId="2" xfId="0" applyNumberFormat="1" applyFont="1" applyFill="1" applyBorder="1" applyAlignment="1" applyProtection="1">
      <alignment horizontal="center" vertical="distributed" textRotation="255"/>
      <protection hidden="1"/>
    </xf>
    <xf numFmtId="0" fontId="8" fillId="5" borderId="4" xfId="0" applyNumberFormat="1" applyFont="1" applyFill="1" applyBorder="1" applyAlignment="1" applyProtection="1">
      <alignment horizontal="center" vertical="distributed" textRotation="255"/>
      <protection hidden="1"/>
    </xf>
    <xf numFmtId="0" fontId="8" fillId="5" borderId="5" xfId="21" applyNumberFormat="1" applyFont="1" applyFill="1" applyBorder="1" applyAlignment="1" applyProtection="1">
      <alignment horizontal="center" vertical="center" textRotation="255"/>
      <protection hidden="1"/>
    </xf>
    <xf numFmtId="0" fontId="8" fillId="5" borderId="7" xfId="21" applyNumberFormat="1" applyFont="1" applyFill="1" applyBorder="1" applyAlignment="1" applyProtection="1">
      <alignment horizontal="center" vertical="center" textRotation="255"/>
      <protection hidden="1"/>
    </xf>
    <xf numFmtId="0" fontId="5" fillId="6" borderId="8" xfId="21" applyNumberFormat="1" applyFont="1" applyFill="1" applyBorder="1" applyAlignment="1" applyProtection="1">
      <alignment horizontal="right" vertical="center"/>
      <protection hidden="1"/>
    </xf>
    <xf numFmtId="0" fontId="5" fillId="7" borderId="9" xfId="21" applyNumberFormat="1" applyFont="1" applyFill="1" applyBorder="1" applyAlignment="1" applyProtection="1">
      <alignment horizontal="center" vertical="center"/>
      <protection hidden="1"/>
    </xf>
    <xf numFmtId="0" fontId="11" fillId="7" borderId="10" xfId="21" applyNumberFormat="1" applyFont="1" applyFill="1" applyBorder="1" applyAlignment="1" applyProtection="1">
      <alignment horizontal="center" vertical="center"/>
      <protection hidden="1"/>
    </xf>
    <xf numFmtId="0" fontId="8" fillId="7" borderId="11" xfId="21" applyNumberFormat="1" applyFont="1" applyFill="1" applyBorder="1" applyAlignment="1" applyProtection="1">
      <alignment vertical="center" shrinkToFit="1"/>
      <protection hidden="1"/>
    </xf>
    <xf numFmtId="0" fontId="7" fillId="8" borderId="9" xfId="21" applyNumberFormat="1" applyFont="1" applyFill="1" applyBorder="1" applyAlignment="1" applyProtection="1">
      <alignment horizontal="center" vertical="center"/>
      <protection hidden="1"/>
    </xf>
    <xf numFmtId="0" fontId="7" fillId="8" borderId="10" xfId="21" applyNumberFormat="1" applyFont="1" applyFill="1" applyBorder="1" applyAlignment="1" applyProtection="1">
      <alignment horizontal="center" vertical="center"/>
      <protection hidden="1"/>
    </xf>
    <xf numFmtId="0" fontId="7" fillId="8" borderId="12" xfId="21" applyNumberFormat="1" applyFont="1" applyFill="1" applyBorder="1" applyAlignment="1" applyProtection="1">
      <alignment horizontal="center" vertical="center"/>
      <protection hidden="1"/>
    </xf>
    <xf numFmtId="0" fontId="5" fillId="3" borderId="13" xfId="21" applyNumberFormat="1" applyFont="1" applyFill="1" applyBorder="1" applyAlignment="1" applyProtection="1">
      <alignment horizontal="center" vertical="center"/>
      <protection hidden="1"/>
    </xf>
    <xf numFmtId="0" fontId="5" fillId="9" borderId="14" xfId="21" applyNumberFormat="1" applyFont="1" applyFill="1" applyBorder="1" applyAlignment="1" applyProtection="1">
      <alignment horizontal="center" vertical="center"/>
      <protection hidden="1"/>
    </xf>
    <xf numFmtId="0" fontId="5" fillId="9" borderId="10" xfId="21" applyNumberFormat="1" applyFont="1" applyFill="1" applyBorder="1" applyAlignment="1" applyProtection="1">
      <alignment horizontal="center" vertical="center"/>
      <protection hidden="1"/>
    </xf>
    <xf numFmtId="0" fontId="5" fillId="9" borderId="12" xfId="21" applyNumberFormat="1" applyFont="1" applyFill="1" applyBorder="1" applyAlignment="1" applyProtection="1">
      <alignment horizontal="center" vertical="center"/>
      <protection hidden="1"/>
    </xf>
    <xf numFmtId="0" fontId="5" fillId="4" borderId="13" xfId="21" applyNumberFormat="1" applyFont="1" applyFill="1" applyBorder="1" applyAlignment="1" applyProtection="1">
      <alignment horizontal="center" vertical="center"/>
      <protection hidden="1"/>
    </xf>
    <xf numFmtId="0" fontId="16" fillId="4" borderId="15" xfId="21" applyNumberFormat="1" applyFont="1" applyFill="1" applyBorder="1" applyAlignment="1" applyProtection="1">
      <alignment horizontal="center" vertical="center"/>
      <protection locked="0"/>
    </xf>
    <xf numFmtId="0" fontId="5" fillId="10" borderId="9" xfId="21" applyNumberFormat="1" applyFont="1" applyFill="1" applyBorder="1" applyAlignment="1" applyProtection="1">
      <alignment horizontal="center" vertical="center"/>
      <protection hidden="1"/>
    </xf>
    <xf numFmtId="0" fontId="5" fillId="10" borderId="10" xfId="21" applyNumberFormat="1" applyFont="1" applyFill="1" applyBorder="1" applyAlignment="1" applyProtection="1">
      <alignment horizontal="center" vertical="center"/>
      <protection hidden="1"/>
    </xf>
    <xf numFmtId="0" fontId="5" fillId="10" borderId="12" xfId="21" applyNumberFormat="1" applyFont="1" applyFill="1" applyBorder="1" applyAlignment="1" applyProtection="1">
      <alignment horizontal="center" vertical="center"/>
      <protection hidden="1"/>
    </xf>
    <xf numFmtId="0" fontId="5" fillId="5" borderId="13" xfId="21" applyNumberFormat="1" applyFont="1" applyFill="1" applyBorder="1" applyAlignment="1" applyProtection="1">
      <alignment horizontal="center" vertical="center"/>
      <protection hidden="1"/>
    </xf>
    <xf numFmtId="0" fontId="16" fillId="5" borderId="16" xfId="21" applyNumberFormat="1" applyFont="1" applyFill="1" applyBorder="1" applyAlignment="1" applyProtection="1">
      <alignment horizontal="center" vertical="center"/>
      <protection locked="0"/>
    </xf>
    <xf numFmtId="0" fontId="5" fillId="11" borderId="16" xfId="21" applyNumberFormat="1" applyFont="1" applyFill="1" applyBorder="1" applyAlignment="1" applyProtection="1">
      <alignment horizontal="center" vertical="center"/>
      <protection hidden="1"/>
    </xf>
    <xf numFmtId="0" fontId="5" fillId="6" borderId="17" xfId="21" applyNumberFormat="1" applyFont="1" applyFill="1" applyBorder="1" applyAlignment="1" applyProtection="1">
      <alignment horizontal="right" vertical="center"/>
      <protection hidden="1"/>
    </xf>
    <xf numFmtId="0" fontId="11" fillId="7" borderId="18" xfId="21" applyNumberFormat="1" applyFont="1" applyFill="1" applyBorder="1" applyAlignment="1" applyProtection="1">
      <alignment horizontal="center" vertical="center"/>
      <protection hidden="1"/>
    </xf>
    <xf numFmtId="0" fontId="8" fillId="7" borderId="19" xfId="21" applyNumberFormat="1" applyFont="1" applyFill="1" applyBorder="1" applyAlignment="1" applyProtection="1">
      <alignment vertical="center" shrinkToFit="1"/>
      <protection hidden="1"/>
    </xf>
    <xf numFmtId="0" fontId="7" fillId="8" borderId="20" xfId="21" applyNumberFormat="1" applyFont="1" applyFill="1" applyBorder="1" applyAlignment="1" applyProtection="1">
      <alignment horizontal="center" vertical="center"/>
      <protection hidden="1"/>
    </xf>
    <xf numFmtId="0" fontId="7" fillId="8" borderId="18" xfId="21" applyNumberFormat="1" applyFont="1" applyFill="1" applyBorder="1" applyAlignment="1" applyProtection="1">
      <alignment horizontal="center" vertical="center"/>
      <protection hidden="1"/>
    </xf>
    <xf numFmtId="0" fontId="5" fillId="9" borderId="21" xfId="21" applyNumberFormat="1" applyFont="1" applyFill="1" applyBorder="1" applyAlignment="1" applyProtection="1">
      <alignment horizontal="center" vertical="center"/>
      <protection hidden="1"/>
    </xf>
    <xf numFmtId="0" fontId="5" fillId="9" borderId="18" xfId="21" applyNumberFormat="1" applyFont="1" applyFill="1" applyBorder="1" applyAlignment="1" applyProtection="1">
      <alignment horizontal="center" vertical="center"/>
      <protection hidden="1"/>
    </xf>
    <xf numFmtId="0" fontId="5" fillId="9" borderId="22" xfId="21" applyNumberFormat="1" applyFont="1" applyFill="1" applyBorder="1" applyAlignment="1" applyProtection="1">
      <alignment horizontal="center" vertical="center"/>
      <protection hidden="1"/>
    </xf>
    <xf numFmtId="0" fontId="5" fillId="0" borderId="0" xfId="21" applyNumberFormat="1" applyFont="1" applyFill="1" applyAlignment="1" applyProtection="1">
      <alignment horizontal="center" vertical="center"/>
      <protection hidden="1"/>
    </xf>
    <xf numFmtId="0" fontId="5" fillId="10" borderId="14" xfId="21" applyNumberFormat="1" applyFont="1" applyFill="1" applyBorder="1" applyAlignment="1" applyProtection="1">
      <alignment horizontal="center" vertical="center"/>
      <protection hidden="1"/>
    </xf>
    <xf numFmtId="0" fontId="5" fillId="6" borderId="23" xfId="21" applyNumberFormat="1" applyFont="1" applyFill="1" applyBorder="1" applyAlignment="1" applyProtection="1">
      <alignment horizontal="right" vertical="center"/>
      <protection hidden="1"/>
    </xf>
    <xf numFmtId="0" fontId="5" fillId="7" borderId="24" xfId="21" applyNumberFormat="1" applyFont="1" applyFill="1" applyBorder="1" applyAlignment="1" applyProtection="1">
      <alignment horizontal="center" vertical="center"/>
      <protection hidden="1"/>
    </xf>
    <xf numFmtId="0" fontId="11" fillId="7" borderId="25" xfId="21" applyNumberFormat="1" applyFont="1" applyFill="1" applyBorder="1" applyAlignment="1" applyProtection="1">
      <alignment horizontal="center" vertical="center"/>
      <protection hidden="1"/>
    </xf>
    <xf numFmtId="0" fontId="8" fillId="7" borderId="26" xfId="21" applyNumberFormat="1" applyFont="1" applyFill="1" applyBorder="1" applyAlignment="1" applyProtection="1">
      <alignment vertical="center" shrinkToFit="1"/>
      <protection hidden="1"/>
    </xf>
    <xf numFmtId="0" fontId="7" fillId="8" borderId="24" xfId="21" applyNumberFormat="1" applyFont="1" applyFill="1" applyBorder="1" applyAlignment="1" applyProtection="1">
      <alignment horizontal="center" vertical="center"/>
      <protection hidden="1"/>
    </xf>
    <xf numFmtId="0" fontId="7" fillId="8" borderId="25" xfId="21" applyNumberFormat="1" applyFont="1" applyFill="1" applyBorder="1" applyAlignment="1" applyProtection="1">
      <alignment horizontal="center" vertical="center"/>
      <protection hidden="1"/>
    </xf>
    <xf numFmtId="0" fontId="7" fillId="8" borderId="27" xfId="21" applyNumberFormat="1" applyFont="1" applyFill="1" applyBorder="1" applyAlignment="1" applyProtection="1">
      <alignment horizontal="center" vertical="center"/>
      <protection hidden="1"/>
    </xf>
    <xf numFmtId="0" fontId="5" fillId="3" borderId="28" xfId="21" applyNumberFormat="1" applyFont="1" applyFill="1" applyBorder="1" applyAlignment="1" applyProtection="1">
      <alignment horizontal="center" vertical="center"/>
      <protection hidden="1"/>
    </xf>
    <xf numFmtId="0" fontId="5" fillId="9" borderId="29" xfId="21" applyNumberFormat="1" applyFont="1" applyFill="1" applyBorder="1" applyAlignment="1" applyProtection="1">
      <alignment horizontal="center" vertical="center"/>
      <protection hidden="1"/>
    </xf>
    <xf numFmtId="0" fontId="5" fillId="9" borderId="25" xfId="21" applyNumberFormat="1" applyFont="1" applyFill="1" applyBorder="1" applyAlignment="1" applyProtection="1">
      <alignment horizontal="center" vertical="center"/>
      <protection hidden="1"/>
    </xf>
    <xf numFmtId="0" fontId="5" fillId="9" borderId="27" xfId="21" applyNumberFormat="1" applyFont="1" applyFill="1" applyBorder="1" applyAlignment="1" applyProtection="1">
      <alignment horizontal="center" vertical="center"/>
      <protection hidden="1"/>
    </xf>
    <xf numFmtId="0" fontId="5" fillId="4" borderId="28" xfId="21" applyNumberFormat="1" applyFont="1" applyFill="1" applyBorder="1" applyAlignment="1" applyProtection="1">
      <alignment horizontal="center" vertical="center"/>
      <protection hidden="1"/>
    </xf>
    <xf numFmtId="0" fontId="16" fillId="4" borderId="30" xfId="21" applyNumberFormat="1" applyFont="1" applyFill="1" applyBorder="1" applyAlignment="1" applyProtection="1">
      <alignment horizontal="center" vertical="center"/>
      <protection locked="0"/>
    </xf>
    <xf numFmtId="0" fontId="5" fillId="10" borderId="24" xfId="21" applyNumberFormat="1" applyFont="1" applyFill="1" applyBorder="1" applyAlignment="1" applyProtection="1">
      <alignment horizontal="center" vertical="center"/>
      <protection hidden="1"/>
    </xf>
    <xf numFmtId="0" fontId="5" fillId="10" borderId="25" xfId="21" applyNumberFormat="1" applyFont="1" applyFill="1" applyBorder="1" applyAlignment="1" applyProtection="1">
      <alignment horizontal="center" vertical="center"/>
      <protection hidden="1"/>
    </xf>
    <xf numFmtId="0" fontId="5" fillId="10" borderId="27" xfId="21" applyNumberFormat="1" applyFont="1" applyFill="1" applyBorder="1" applyAlignment="1" applyProtection="1">
      <alignment horizontal="center" vertical="center"/>
      <protection hidden="1"/>
    </xf>
    <xf numFmtId="0" fontId="5" fillId="5" borderId="28" xfId="21" applyNumberFormat="1" applyFont="1" applyFill="1" applyBorder="1" applyAlignment="1" applyProtection="1">
      <alignment horizontal="center" vertical="center"/>
      <protection hidden="1"/>
    </xf>
    <xf numFmtId="0" fontId="16" fillId="5" borderId="31" xfId="21" applyNumberFormat="1" applyFont="1" applyFill="1" applyBorder="1" applyAlignment="1" applyProtection="1">
      <alignment horizontal="center" vertical="center"/>
      <protection locked="0"/>
    </xf>
    <xf numFmtId="0" fontId="5" fillId="11" borderId="31" xfId="21" applyNumberFormat="1" applyFont="1" applyFill="1" applyBorder="1" applyAlignment="1" applyProtection="1">
      <alignment horizontal="center" vertical="center"/>
      <protection hidden="1"/>
    </xf>
    <xf numFmtId="0" fontId="5" fillId="10" borderId="29" xfId="21" applyNumberFormat="1" applyFont="1" applyFill="1" applyBorder="1" applyAlignment="1" applyProtection="1">
      <alignment horizontal="center" vertical="center"/>
      <protection hidden="1"/>
    </xf>
    <xf numFmtId="0" fontId="5" fillId="6" borderId="32" xfId="21" applyNumberFormat="1" applyFont="1" applyFill="1" applyBorder="1" applyAlignment="1" applyProtection="1">
      <alignment horizontal="right" vertical="center"/>
      <protection hidden="1"/>
    </xf>
    <xf numFmtId="0" fontId="5" fillId="7" borderId="33" xfId="21" applyNumberFormat="1" applyFont="1" applyFill="1" applyBorder="1" applyAlignment="1" applyProtection="1">
      <alignment horizontal="center" vertical="center"/>
      <protection hidden="1"/>
    </xf>
    <xf numFmtId="0" fontId="11" fillId="7" borderId="34" xfId="21" applyNumberFormat="1" applyFont="1" applyFill="1" applyBorder="1" applyAlignment="1" applyProtection="1">
      <alignment horizontal="center" vertical="center"/>
      <protection hidden="1"/>
    </xf>
    <xf numFmtId="0" fontId="8" fillId="7" borderId="35" xfId="21" applyNumberFormat="1" applyFont="1" applyFill="1" applyBorder="1" applyAlignment="1" applyProtection="1">
      <alignment vertical="center" shrinkToFit="1"/>
      <protection hidden="1"/>
    </xf>
    <xf numFmtId="0" fontId="7" fillId="8" borderId="33" xfId="21" applyNumberFormat="1" applyFont="1" applyFill="1" applyBorder="1" applyAlignment="1" applyProtection="1">
      <alignment horizontal="center" vertical="center"/>
      <protection hidden="1"/>
    </xf>
    <xf numFmtId="0" fontId="7" fillId="8" borderId="34" xfId="21" applyNumberFormat="1" applyFont="1" applyFill="1" applyBorder="1" applyAlignment="1" applyProtection="1">
      <alignment horizontal="center" vertical="center"/>
      <protection hidden="1"/>
    </xf>
    <xf numFmtId="0" fontId="7" fillId="8" borderId="36" xfId="21" applyNumberFormat="1" applyFont="1" applyFill="1" applyBorder="1" applyAlignment="1" applyProtection="1">
      <alignment horizontal="center" vertical="center"/>
      <protection hidden="1"/>
    </xf>
    <xf numFmtId="0" fontId="5" fillId="3" borderId="37" xfId="21" applyNumberFormat="1" applyFont="1" applyFill="1" applyBorder="1" applyAlignment="1" applyProtection="1">
      <alignment horizontal="center" vertical="center"/>
      <protection hidden="1"/>
    </xf>
    <xf numFmtId="0" fontId="5" fillId="9" borderId="38" xfId="21" applyNumberFormat="1" applyFont="1" applyFill="1" applyBorder="1" applyAlignment="1" applyProtection="1">
      <alignment horizontal="center" vertical="center"/>
      <protection hidden="1"/>
    </xf>
    <xf numFmtId="0" fontId="5" fillId="9" borderId="34" xfId="21" applyNumberFormat="1" applyFont="1" applyFill="1" applyBorder="1" applyAlignment="1" applyProtection="1">
      <alignment horizontal="center" vertical="center"/>
      <protection hidden="1"/>
    </xf>
    <xf numFmtId="0" fontId="5" fillId="9" borderId="36" xfId="21" applyNumberFormat="1" applyFont="1" applyFill="1" applyBorder="1" applyAlignment="1" applyProtection="1">
      <alignment horizontal="center" vertical="center"/>
      <protection hidden="1"/>
    </xf>
    <xf numFmtId="0" fontId="5" fillId="4" borderId="37" xfId="21" applyNumberFormat="1" applyFont="1" applyFill="1" applyBorder="1" applyAlignment="1" applyProtection="1">
      <alignment horizontal="center" vertical="center"/>
      <protection hidden="1"/>
    </xf>
    <xf numFmtId="0" fontId="16" fillId="4" borderId="39" xfId="21" applyNumberFormat="1" applyFont="1" applyFill="1" applyBorder="1" applyAlignment="1" applyProtection="1">
      <alignment horizontal="center" vertical="center"/>
      <protection locked="0"/>
    </xf>
    <xf numFmtId="0" fontId="5" fillId="10" borderId="33" xfId="21" applyNumberFormat="1" applyFont="1" applyFill="1" applyBorder="1" applyAlignment="1" applyProtection="1">
      <alignment horizontal="center" vertical="center"/>
      <protection hidden="1"/>
    </xf>
    <xf numFmtId="0" fontId="5" fillId="10" borderId="34" xfId="21" applyNumberFormat="1" applyFont="1" applyFill="1" applyBorder="1" applyAlignment="1" applyProtection="1">
      <alignment horizontal="center" vertical="center"/>
      <protection hidden="1"/>
    </xf>
    <xf numFmtId="0" fontId="5" fillId="10" borderId="36" xfId="21" applyNumberFormat="1" applyFont="1" applyFill="1" applyBorder="1" applyAlignment="1" applyProtection="1">
      <alignment horizontal="center" vertical="center"/>
      <protection hidden="1"/>
    </xf>
    <xf numFmtId="0" fontId="5" fillId="5" borderId="37" xfId="21" applyNumberFormat="1" applyFont="1" applyFill="1" applyBorder="1" applyAlignment="1" applyProtection="1">
      <alignment horizontal="center" vertical="center"/>
      <protection hidden="1"/>
    </xf>
    <xf numFmtId="0" fontId="16" fillId="5" borderId="40" xfId="21" applyNumberFormat="1" applyFont="1" applyFill="1" applyBorder="1" applyAlignment="1" applyProtection="1">
      <alignment horizontal="center" vertical="center"/>
      <protection locked="0"/>
    </xf>
    <xf numFmtId="0" fontId="5" fillId="11" borderId="40" xfId="21" applyNumberFormat="1" applyFont="1" applyFill="1" applyBorder="1" applyAlignment="1" applyProtection="1">
      <alignment horizontal="center" vertical="center"/>
      <protection hidden="1"/>
    </xf>
    <xf numFmtId="0" fontId="11" fillId="7" borderId="41" xfId="21" applyNumberFormat="1" applyFont="1" applyFill="1" applyBorder="1" applyAlignment="1" applyProtection="1">
      <alignment horizontal="center" vertical="center"/>
      <protection hidden="1"/>
    </xf>
    <xf numFmtId="0" fontId="8" fillId="7" borderId="42" xfId="21" applyNumberFormat="1" applyFont="1" applyFill="1" applyBorder="1" applyAlignment="1" applyProtection="1">
      <alignment vertical="center" shrinkToFit="1"/>
      <protection hidden="1"/>
    </xf>
    <xf numFmtId="0" fontId="5" fillId="7" borderId="20" xfId="21" applyNumberFormat="1" applyFont="1" applyFill="1" applyBorder="1" applyAlignment="1" applyProtection="1">
      <alignment horizontal="center" vertical="center"/>
      <protection hidden="1"/>
    </xf>
    <xf numFmtId="0" fontId="7" fillId="8" borderId="22" xfId="21" applyNumberFormat="1" applyFont="1" applyFill="1" applyBorder="1" applyAlignment="1" applyProtection="1">
      <alignment horizontal="center" vertical="center"/>
      <protection hidden="1"/>
    </xf>
    <xf numFmtId="0" fontId="5" fillId="3" borderId="43" xfId="21" applyNumberFormat="1" applyFont="1" applyFill="1" applyBorder="1" applyAlignment="1" applyProtection="1">
      <alignment horizontal="center" vertical="center"/>
      <protection hidden="1"/>
    </xf>
    <xf numFmtId="0" fontId="5" fillId="4" borderId="43" xfId="21" applyNumberFormat="1" applyFont="1" applyFill="1" applyBorder="1" applyAlignment="1" applyProtection="1">
      <alignment horizontal="center" vertical="center"/>
      <protection hidden="1"/>
    </xf>
    <xf numFmtId="0" fontId="16" fillId="4" borderId="44" xfId="21" applyNumberFormat="1" applyFont="1" applyFill="1" applyBorder="1" applyAlignment="1" applyProtection="1">
      <alignment horizontal="center" vertical="center"/>
      <protection locked="0"/>
    </xf>
    <xf numFmtId="0" fontId="5" fillId="10" borderId="20" xfId="21" applyNumberFormat="1" applyFont="1" applyFill="1" applyBorder="1" applyAlignment="1" applyProtection="1">
      <alignment horizontal="center" vertical="center"/>
      <protection hidden="1"/>
    </xf>
    <xf numFmtId="0" fontId="5" fillId="10" borderId="18" xfId="21" applyNumberFormat="1" applyFont="1" applyFill="1" applyBorder="1" applyAlignment="1" applyProtection="1">
      <alignment horizontal="center" vertical="center"/>
      <protection hidden="1"/>
    </xf>
    <xf numFmtId="0" fontId="5" fillId="10" borderId="22" xfId="21" applyNumberFormat="1" applyFont="1" applyFill="1" applyBorder="1" applyAlignment="1" applyProtection="1">
      <alignment horizontal="center" vertical="center"/>
      <protection hidden="1"/>
    </xf>
    <xf numFmtId="0" fontId="5" fillId="5" borderId="43" xfId="21" applyNumberFormat="1" applyFont="1" applyFill="1" applyBorder="1" applyAlignment="1" applyProtection="1">
      <alignment horizontal="center" vertical="center"/>
      <protection hidden="1"/>
    </xf>
    <xf numFmtId="0" fontId="16" fillId="5" borderId="45" xfId="21" applyNumberFormat="1" applyFont="1" applyFill="1" applyBorder="1" applyAlignment="1" applyProtection="1">
      <alignment horizontal="center" vertical="center"/>
      <protection locked="0"/>
    </xf>
    <xf numFmtId="0" fontId="5" fillId="11" borderId="45" xfId="21" applyNumberFormat="1" applyFont="1" applyFill="1" applyBorder="1" applyAlignment="1" applyProtection="1">
      <alignment horizontal="center" vertical="center"/>
      <protection hidden="1"/>
    </xf>
    <xf numFmtId="0" fontId="5" fillId="10" borderId="38" xfId="21" applyNumberFormat="1" applyFont="1" applyFill="1" applyBorder="1" applyAlignment="1" applyProtection="1">
      <alignment horizontal="center" vertical="center"/>
      <protection hidden="1"/>
    </xf>
    <xf numFmtId="0" fontId="5" fillId="6" borderId="46" xfId="21" applyNumberFormat="1" applyFont="1" applyFill="1" applyBorder="1" applyAlignment="1" applyProtection="1">
      <alignment horizontal="center" vertical="center"/>
      <protection hidden="1"/>
    </xf>
    <xf numFmtId="0" fontId="16" fillId="4" borderId="16" xfId="21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5" fillId="6" borderId="47" xfId="21" applyNumberFormat="1" applyFont="1" applyFill="1" applyBorder="1" applyAlignment="1" applyProtection="1">
      <alignment horizontal="center" vertical="center"/>
      <protection hidden="1"/>
    </xf>
    <xf numFmtId="0" fontId="16" fillId="4" borderId="31" xfId="21" applyNumberFormat="1" applyFont="1" applyFill="1" applyBorder="1" applyAlignment="1" applyProtection="1">
      <alignment horizontal="center" vertical="center"/>
      <protection locked="0"/>
    </xf>
    <xf numFmtId="0" fontId="16" fillId="4" borderId="40" xfId="21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 shrinkToFit="1"/>
      <protection hidden="1"/>
    </xf>
    <xf numFmtId="0" fontId="8" fillId="3" borderId="48" xfId="0" applyNumberFormat="1" applyFont="1" applyFill="1" applyBorder="1" applyAlignment="1" applyProtection="1">
      <alignment horizontal="center" vertical="distributed" textRotation="255"/>
      <protection hidden="1"/>
    </xf>
    <xf numFmtId="0" fontId="8" fillId="3" borderId="41" xfId="0" applyNumberFormat="1" applyFont="1" applyFill="1" applyBorder="1" applyAlignment="1" applyProtection="1">
      <alignment horizontal="center" vertical="distributed" textRotation="255"/>
      <protection hidden="1"/>
    </xf>
    <xf numFmtId="0" fontId="8" fillId="3" borderId="49" xfId="0" applyNumberFormat="1" applyFont="1" applyFill="1" applyBorder="1" applyAlignment="1" applyProtection="1">
      <alignment horizontal="center" vertical="distributed" textRotation="255"/>
      <protection hidden="1"/>
    </xf>
    <xf numFmtId="0" fontId="8" fillId="3" borderId="50" xfId="21" applyNumberFormat="1" applyFont="1" applyFill="1" applyBorder="1" applyAlignment="1" applyProtection="1">
      <alignment vertical="center" textRotation="255"/>
      <protection hidden="1"/>
    </xf>
    <xf numFmtId="0" fontId="8" fillId="4" borderId="51" xfId="0" applyNumberFormat="1" applyFont="1" applyFill="1" applyBorder="1" applyAlignment="1" applyProtection="1">
      <alignment horizontal="center" vertical="distributed" textRotation="255"/>
      <protection hidden="1"/>
    </xf>
    <xf numFmtId="0" fontId="8" fillId="4" borderId="41" xfId="0" applyNumberFormat="1" applyFont="1" applyFill="1" applyBorder="1" applyAlignment="1" applyProtection="1">
      <alignment horizontal="center" vertical="distributed" textRotation="255"/>
      <protection hidden="1"/>
    </xf>
    <xf numFmtId="0" fontId="8" fillId="4" borderId="49" xfId="0" applyNumberFormat="1" applyFont="1" applyFill="1" applyBorder="1" applyAlignment="1" applyProtection="1">
      <alignment horizontal="center" vertical="distributed" textRotation="255"/>
      <protection hidden="1"/>
    </xf>
    <xf numFmtId="0" fontId="8" fillId="4" borderId="50" xfId="21" applyNumberFormat="1" applyFont="1" applyFill="1" applyBorder="1" applyAlignment="1" applyProtection="1">
      <alignment horizontal="center" vertical="center" textRotation="255"/>
      <protection hidden="1"/>
    </xf>
    <xf numFmtId="0" fontId="8" fillId="4" borderId="52" xfId="21" applyNumberFormat="1" applyFont="1" applyFill="1" applyBorder="1" applyAlignment="1" applyProtection="1">
      <alignment horizontal="center" vertical="center" textRotation="255"/>
      <protection hidden="1"/>
    </xf>
    <xf numFmtId="0" fontId="8" fillId="5" borderId="48" xfId="0" applyNumberFormat="1" applyFont="1" applyFill="1" applyBorder="1" applyAlignment="1" applyProtection="1">
      <alignment horizontal="center" vertical="distributed" textRotation="255"/>
      <protection hidden="1"/>
    </xf>
    <xf numFmtId="0" fontId="8" fillId="5" borderId="41" xfId="0" applyNumberFormat="1" applyFont="1" applyFill="1" applyBorder="1" applyAlignment="1" applyProtection="1">
      <alignment horizontal="center" vertical="distributed" textRotation="255"/>
      <protection hidden="1"/>
    </xf>
    <xf numFmtId="0" fontId="8" fillId="5" borderId="49" xfId="0" applyNumberFormat="1" applyFont="1" applyFill="1" applyBorder="1" applyAlignment="1" applyProtection="1">
      <alignment horizontal="center" vertical="distributed" textRotation="255"/>
      <protection hidden="1"/>
    </xf>
    <xf numFmtId="0" fontId="8" fillId="5" borderId="50" xfId="21" applyNumberFormat="1" applyFont="1" applyFill="1" applyBorder="1" applyAlignment="1" applyProtection="1">
      <alignment horizontal="center" vertical="center" textRotation="255"/>
      <protection hidden="1"/>
    </xf>
    <xf numFmtId="0" fontId="8" fillId="5" borderId="53" xfId="21" applyNumberFormat="1" applyFont="1" applyFill="1" applyBorder="1" applyAlignment="1" applyProtection="1">
      <alignment horizontal="center" vertical="center" textRotation="255"/>
      <protection hidden="1"/>
    </xf>
    <xf numFmtId="0" fontId="5" fillId="9" borderId="9" xfId="21" applyNumberFormat="1" applyFont="1" applyFill="1" applyBorder="1" applyAlignment="1" applyProtection="1">
      <alignment horizontal="center" vertical="center"/>
      <protection hidden="1"/>
    </xf>
    <xf numFmtId="0" fontId="5" fillId="9" borderId="24" xfId="21" applyNumberFormat="1" applyFont="1" applyFill="1" applyBorder="1" applyAlignment="1" applyProtection="1">
      <alignment horizontal="center" vertical="center"/>
      <protection hidden="1"/>
    </xf>
    <xf numFmtId="0" fontId="5" fillId="7" borderId="48" xfId="21" applyNumberFormat="1" applyFont="1" applyFill="1" applyBorder="1" applyAlignment="1" applyProtection="1">
      <alignment horizontal="center" vertical="center"/>
      <protection hidden="1"/>
    </xf>
    <xf numFmtId="0" fontId="5" fillId="9" borderId="33" xfId="21" applyNumberFormat="1" applyFont="1" applyFill="1" applyBorder="1" applyAlignment="1" applyProtection="1">
      <alignment horizontal="center" vertical="center"/>
      <protection hidden="1"/>
    </xf>
    <xf numFmtId="0" fontId="5" fillId="9" borderId="20" xfId="21" applyNumberFormat="1" applyFont="1" applyFill="1" applyBorder="1" applyAlignment="1" applyProtection="1">
      <alignment horizontal="center" vertical="center"/>
      <protection hidden="1"/>
    </xf>
    <xf numFmtId="0" fontId="8" fillId="4" borderId="48" xfId="0" applyNumberFormat="1" applyFont="1" applyFill="1" applyBorder="1" applyAlignment="1" applyProtection="1">
      <alignment horizontal="center" vertical="distributed" textRotation="255"/>
      <protection hidden="1"/>
    </xf>
    <xf numFmtId="0" fontId="8" fillId="4" borderId="53" xfId="21" applyNumberFormat="1" applyFont="1" applyFill="1" applyBorder="1" applyAlignment="1" applyProtection="1">
      <alignment horizontal="center" vertical="center" textRotation="255"/>
      <protection hidden="1"/>
    </xf>
    <xf numFmtId="0" fontId="8" fillId="5" borderId="51" xfId="0" applyNumberFormat="1" applyFont="1" applyFill="1" applyBorder="1" applyAlignment="1" applyProtection="1">
      <alignment horizontal="center" vertical="distributed" textRotation="255"/>
      <protection hidden="1"/>
    </xf>
    <xf numFmtId="0" fontId="8" fillId="5" borderId="52" xfId="21" applyNumberFormat="1" applyFont="1" applyFill="1" applyBorder="1" applyAlignment="1" applyProtection="1">
      <alignment horizontal="center" vertical="center" textRotation="255"/>
      <protection hidden="1"/>
    </xf>
    <xf numFmtId="0" fontId="16" fillId="5" borderId="15" xfId="21" applyNumberFormat="1" applyFont="1" applyFill="1" applyBorder="1" applyAlignment="1" applyProtection="1">
      <alignment horizontal="center" vertical="center"/>
      <protection locked="0"/>
    </xf>
    <xf numFmtId="0" fontId="5" fillId="11" borderId="13" xfId="21" applyNumberFormat="1" applyFont="1" applyFill="1" applyBorder="1" applyAlignment="1" applyProtection="1">
      <alignment horizontal="center" vertical="center"/>
      <protection hidden="1"/>
    </xf>
    <xf numFmtId="0" fontId="16" fillId="5" borderId="30" xfId="21" applyNumberFormat="1" applyFont="1" applyFill="1" applyBorder="1" applyAlignment="1" applyProtection="1">
      <alignment horizontal="center" vertical="center"/>
      <protection locked="0"/>
    </xf>
    <xf numFmtId="0" fontId="5" fillId="11" borderId="28" xfId="21" applyNumberFormat="1" applyFont="1" applyFill="1" applyBorder="1" applyAlignment="1" applyProtection="1">
      <alignment horizontal="center" vertical="center"/>
      <protection hidden="1"/>
    </xf>
    <xf numFmtId="0" fontId="16" fillId="5" borderId="39" xfId="21" applyNumberFormat="1" applyFont="1" applyFill="1" applyBorder="1" applyAlignment="1" applyProtection="1">
      <alignment horizontal="center" vertical="center"/>
      <protection locked="0"/>
    </xf>
    <xf numFmtId="0" fontId="5" fillId="11" borderId="37" xfId="21" applyNumberFormat="1" applyFont="1" applyFill="1" applyBorder="1" applyAlignment="1" applyProtection="1">
      <alignment horizontal="center" vertical="center"/>
      <protection hidden="1"/>
    </xf>
    <xf numFmtId="0" fontId="16" fillId="4" borderId="45" xfId="21" applyNumberFormat="1" applyFont="1" applyFill="1" applyBorder="1" applyAlignment="1" applyProtection="1">
      <alignment horizontal="center" vertical="center"/>
      <protection locked="0"/>
    </xf>
    <xf numFmtId="0" fontId="5" fillId="10" borderId="21" xfId="21" applyNumberFormat="1" applyFont="1" applyFill="1" applyBorder="1" applyAlignment="1" applyProtection="1">
      <alignment horizontal="center" vertical="center"/>
      <protection hidden="1"/>
    </xf>
    <xf numFmtId="0" fontId="16" fillId="5" borderId="44" xfId="21" applyNumberFormat="1" applyFont="1" applyFill="1" applyBorder="1" applyAlignment="1" applyProtection="1">
      <alignment horizontal="center" vertical="center"/>
      <protection locked="0"/>
    </xf>
    <xf numFmtId="0" fontId="5" fillId="11" borderId="43" xfId="21" applyNumberFormat="1" applyFont="1" applyFill="1" applyBorder="1" applyAlignment="1" applyProtection="1">
      <alignment horizontal="center" vertical="center"/>
      <protection hidden="1"/>
    </xf>
    <xf numFmtId="0" fontId="5" fillId="6" borderId="54" xfId="21" applyNumberFormat="1" applyFont="1" applyFill="1" applyBorder="1" applyAlignment="1" applyProtection="1">
      <alignment horizontal="center" vertical="center"/>
      <protection hidden="1"/>
    </xf>
    <xf numFmtId="0" fontId="5" fillId="6" borderId="5" xfId="2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188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188" fontId="7" fillId="0" borderId="0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3" borderId="55" xfId="0" applyFont="1" applyFill="1" applyBorder="1" applyAlignment="1" applyProtection="1">
      <alignment horizontal="center" vertical="center"/>
      <protection hidden="1"/>
    </xf>
    <xf numFmtId="0" fontId="22" fillId="3" borderId="56" xfId="0" applyFont="1" applyFill="1" applyBorder="1" applyAlignment="1" applyProtection="1">
      <alignment horizontal="center" vertical="center"/>
      <protection hidden="1"/>
    </xf>
    <xf numFmtId="0" fontId="22" fillId="3" borderId="57" xfId="0" applyFont="1" applyFill="1" applyBorder="1" applyAlignment="1" applyProtection="1">
      <alignment horizontal="center" vertical="center"/>
      <protection hidden="1"/>
    </xf>
    <xf numFmtId="0" fontId="22" fillId="3" borderId="58" xfId="0" applyFont="1" applyFill="1" applyBorder="1" applyAlignment="1" applyProtection="1">
      <alignment horizontal="center" vertical="center"/>
      <protection hidden="1"/>
    </xf>
    <xf numFmtId="0" fontId="22" fillId="3" borderId="3" xfId="0" applyFont="1" applyFill="1" applyBorder="1" applyAlignment="1" applyProtection="1">
      <alignment horizontal="center" vertical="center"/>
      <protection hidden="1"/>
    </xf>
    <xf numFmtId="0" fontId="0" fillId="3" borderId="8" xfId="0" applyFont="1" applyFill="1" applyBorder="1" applyAlignment="1" applyProtection="1">
      <alignment horizontal="right" vertical="center"/>
      <protection hidden="1"/>
    </xf>
    <xf numFmtId="39" fontId="0" fillId="8" borderId="9" xfId="0" applyNumberFormat="1" applyFont="1" applyFill="1" applyBorder="1" applyAlignment="1" applyProtection="1">
      <alignment vertical="center"/>
      <protection hidden="1"/>
    </xf>
    <xf numFmtId="39" fontId="0" fillId="8" borderId="21" xfId="0" applyNumberFormat="1" applyFont="1" applyFill="1" applyBorder="1" applyAlignment="1" applyProtection="1">
      <alignment vertical="center"/>
      <protection hidden="1"/>
    </xf>
    <xf numFmtId="39" fontId="0" fillId="8" borderId="22" xfId="0" applyNumberFormat="1" applyFont="1" applyFill="1" applyBorder="1" applyAlignment="1" applyProtection="1">
      <alignment vertical="center"/>
      <protection hidden="1"/>
    </xf>
    <xf numFmtId="39" fontId="0" fillId="8" borderId="20" xfId="0" applyNumberFormat="1" applyFont="1" applyFill="1" applyBorder="1" applyAlignment="1" applyProtection="1">
      <alignment vertical="center"/>
      <protection hidden="1"/>
    </xf>
    <xf numFmtId="39" fontId="0" fillId="8" borderId="18" xfId="0" applyNumberFormat="1" applyFont="1" applyFill="1" applyBorder="1" applyAlignment="1" applyProtection="1">
      <alignment vertical="center"/>
      <protection hidden="1"/>
    </xf>
    <xf numFmtId="39" fontId="0" fillId="8" borderId="19" xfId="0" applyNumberFormat="1" applyFont="1" applyFill="1" applyBorder="1" applyAlignment="1" applyProtection="1">
      <alignment vertical="center"/>
      <protection hidden="1"/>
    </xf>
    <xf numFmtId="39" fontId="0" fillId="8" borderId="11" xfId="0" applyNumberFormat="1" applyFont="1" applyFill="1" applyBorder="1" applyAlignment="1" applyProtection="1">
      <alignment vertical="center"/>
      <protection hidden="1"/>
    </xf>
    <xf numFmtId="39" fontId="0" fillId="8" borderId="14" xfId="0" applyNumberFormat="1" applyFont="1" applyFill="1" applyBorder="1" applyAlignment="1" applyProtection="1">
      <alignment vertical="center"/>
      <protection hidden="1"/>
    </xf>
    <xf numFmtId="39" fontId="0" fillId="8" borderId="10" xfId="0" applyNumberFormat="1" applyFont="1" applyFill="1" applyBorder="1" applyAlignment="1" applyProtection="1">
      <alignment vertical="center"/>
      <protection hidden="1"/>
    </xf>
    <xf numFmtId="39" fontId="0" fillId="8" borderId="7" xfId="0" applyNumberFormat="1" applyFont="1" applyFill="1" applyBorder="1" applyAlignment="1" applyProtection="1">
      <alignment vertical="center"/>
      <protection hidden="1"/>
    </xf>
    <xf numFmtId="0" fontId="0" fillId="3" borderId="23" xfId="0" applyFont="1" applyFill="1" applyBorder="1" applyAlignment="1" applyProtection="1">
      <alignment horizontal="right" vertical="center"/>
      <protection hidden="1"/>
    </xf>
    <xf numFmtId="39" fontId="0" fillId="8" borderId="24" xfId="0" applyNumberFormat="1" applyFont="1" applyFill="1" applyBorder="1" applyAlignment="1" applyProtection="1">
      <alignment vertical="center"/>
      <protection hidden="1"/>
    </xf>
    <xf numFmtId="39" fontId="0" fillId="8" borderId="25" xfId="0" applyNumberFormat="1" applyFont="1" applyFill="1" applyBorder="1" applyAlignment="1" applyProtection="1">
      <alignment vertical="center"/>
      <protection hidden="1"/>
    </xf>
    <xf numFmtId="39" fontId="0" fillId="8" borderId="27" xfId="0" applyNumberFormat="1" applyFont="1" applyFill="1" applyBorder="1" applyAlignment="1" applyProtection="1">
      <alignment vertical="center"/>
      <protection hidden="1"/>
    </xf>
    <xf numFmtId="39" fontId="0" fillId="8" borderId="26" xfId="0" applyNumberFormat="1" applyFont="1" applyFill="1" applyBorder="1" applyAlignment="1" applyProtection="1">
      <alignment vertical="center"/>
      <protection hidden="1"/>
    </xf>
    <xf numFmtId="39" fontId="0" fillId="8" borderId="29" xfId="0" applyNumberFormat="1" applyFont="1" applyFill="1" applyBorder="1" applyAlignment="1" applyProtection="1">
      <alignment vertical="center"/>
      <protection hidden="1"/>
    </xf>
    <xf numFmtId="39" fontId="0" fillId="8" borderId="49" xfId="0" applyNumberFormat="1" applyFont="1" applyFill="1" applyBorder="1" applyAlignment="1" applyProtection="1">
      <alignment vertical="center"/>
      <protection hidden="1"/>
    </xf>
    <xf numFmtId="0" fontId="0" fillId="3" borderId="54" xfId="0" applyFont="1" applyFill="1" applyBorder="1" applyAlignment="1" applyProtection="1">
      <alignment vertical="center"/>
      <protection hidden="1"/>
    </xf>
    <xf numFmtId="39" fontId="0" fillId="8" borderId="52" xfId="0" applyNumberFormat="1" applyFont="1" applyFill="1" applyBorder="1" applyAlignment="1" applyProtection="1">
      <alignment vertical="center"/>
      <protection hidden="1"/>
    </xf>
    <xf numFmtId="0" fontId="0" fillId="3" borderId="46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190" fontId="8" fillId="8" borderId="8" xfId="0" applyNumberFormat="1" applyFont="1" applyFill="1" applyBorder="1" applyAlignment="1" applyProtection="1">
      <alignment vertical="center"/>
      <protection hidden="1"/>
    </xf>
    <xf numFmtId="190" fontId="8" fillId="8" borderId="10" xfId="0" applyNumberFormat="1" applyFont="1" applyFill="1" applyBorder="1" applyAlignment="1" applyProtection="1">
      <alignment vertical="center"/>
      <protection hidden="1"/>
    </xf>
    <xf numFmtId="190" fontId="8" fillId="8" borderId="11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190" fontId="8" fillId="8" borderId="46" xfId="0" applyNumberFormat="1" applyFont="1" applyFill="1" applyBorder="1" applyAlignment="1" applyProtection="1">
      <alignment vertical="center"/>
      <protection hidden="1"/>
    </xf>
    <xf numFmtId="190" fontId="8" fillId="8" borderId="59" xfId="0" applyNumberFormat="1" applyFont="1" applyFill="1" applyBorder="1" applyAlignment="1" applyProtection="1">
      <alignment vertical="center"/>
      <protection hidden="1"/>
    </xf>
    <xf numFmtId="190" fontId="8" fillId="8" borderId="60" xfId="0" applyNumberFormat="1" applyFont="1" applyFill="1" applyBorder="1" applyAlignment="1" applyProtection="1">
      <alignment vertical="center"/>
      <protection hidden="1"/>
    </xf>
    <xf numFmtId="190" fontId="8" fillId="8" borderId="61" xfId="0" applyNumberFormat="1" applyFont="1" applyFill="1" applyBorder="1" applyAlignment="1" applyProtection="1">
      <alignment vertical="center"/>
      <protection hidden="1"/>
    </xf>
    <xf numFmtId="190" fontId="8" fillId="8" borderId="62" xfId="0" applyNumberFormat="1" applyFont="1" applyFill="1" applyBorder="1" applyAlignment="1" applyProtection="1">
      <alignment vertical="center"/>
      <protection hidden="1"/>
    </xf>
    <xf numFmtId="39" fontId="0" fillId="8" borderId="35" xfId="0" applyNumberFormat="1" applyFont="1" applyFill="1" applyBorder="1" applyAlignment="1" applyProtection="1">
      <alignment vertical="center"/>
      <protection hidden="1"/>
    </xf>
    <xf numFmtId="0" fontId="0" fillId="3" borderId="63" xfId="0" applyFont="1" applyFill="1" applyBorder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190" fontId="8" fillId="8" borderId="23" xfId="0" applyNumberFormat="1" applyFont="1" applyFill="1" applyBorder="1" applyAlignment="1" applyProtection="1">
      <alignment vertical="center"/>
      <protection hidden="1"/>
    </xf>
    <xf numFmtId="190" fontId="8" fillId="8" borderId="25" xfId="0" applyNumberFormat="1" applyFont="1" applyFill="1" applyBorder="1" applyAlignment="1" applyProtection="1">
      <alignment vertical="center"/>
      <protection hidden="1"/>
    </xf>
    <xf numFmtId="190" fontId="8" fillId="8" borderId="26" xfId="0" applyNumberFormat="1" applyFont="1" applyFill="1" applyBorder="1" applyAlignment="1" applyProtection="1">
      <alignment vertical="center"/>
      <protection hidden="1"/>
    </xf>
    <xf numFmtId="190" fontId="8" fillId="8" borderId="27" xfId="0" applyNumberFormat="1" applyFont="1" applyFill="1" applyBorder="1" applyAlignment="1" applyProtection="1">
      <alignment vertical="center"/>
      <protection hidden="1"/>
    </xf>
    <xf numFmtId="190" fontId="8" fillId="8" borderId="24" xfId="0" applyNumberFormat="1" applyFont="1" applyFill="1" applyBorder="1" applyAlignment="1" applyProtection="1">
      <alignment vertical="center"/>
      <protection hidden="1"/>
    </xf>
    <xf numFmtId="39" fontId="0" fillId="8" borderId="42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0" fillId="3" borderId="32" xfId="0" applyFont="1" applyFill="1" applyBorder="1" applyAlignment="1" applyProtection="1">
      <alignment horizontal="right" vertical="center"/>
      <protection hidden="1"/>
    </xf>
    <xf numFmtId="39" fontId="0" fillId="8" borderId="33" xfId="0" applyNumberFormat="1" applyFont="1" applyFill="1" applyBorder="1" applyAlignment="1" applyProtection="1">
      <alignment vertical="center"/>
      <protection hidden="1"/>
    </xf>
    <xf numFmtId="39" fontId="0" fillId="8" borderId="41" xfId="0" applyNumberFormat="1" applyFont="1" applyFill="1" applyBorder="1" applyAlignment="1" applyProtection="1">
      <alignment vertical="center"/>
      <protection hidden="1"/>
    </xf>
    <xf numFmtId="39" fontId="0" fillId="8" borderId="48" xfId="0" applyNumberFormat="1" applyFont="1" applyFill="1" applyBorder="1" applyAlignment="1" applyProtection="1">
      <alignment vertical="center"/>
      <protection hidden="1"/>
    </xf>
    <xf numFmtId="0" fontId="22" fillId="3" borderId="0" xfId="0" applyFont="1" applyFill="1" applyBorder="1" applyAlignment="1" applyProtection="1">
      <alignment vertical="center"/>
      <protection hidden="1"/>
    </xf>
    <xf numFmtId="0" fontId="22" fillId="3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horizontal="right" vertical="center"/>
      <protection hidden="1"/>
    </xf>
    <xf numFmtId="39" fontId="0" fillId="8" borderId="12" xfId="0" applyNumberFormat="1" applyFont="1" applyFill="1" applyBorder="1" applyAlignment="1" applyProtection="1">
      <alignment vertical="center"/>
      <protection hidden="1"/>
    </xf>
    <xf numFmtId="39" fontId="0" fillId="8" borderId="62" xfId="0" applyNumberFormat="1" applyFont="1" applyFill="1" applyBorder="1" applyAlignment="1" applyProtection="1">
      <alignment vertical="center"/>
      <protection hidden="1"/>
    </xf>
    <xf numFmtId="39" fontId="0" fillId="8" borderId="36" xfId="0" applyNumberFormat="1" applyFont="1" applyFill="1" applyBorder="1" applyAlignment="1" applyProtection="1">
      <alignment vertical="center"/>
      <protection hidden="1"/>
    </xf>
    <xf numFmtId="0" fontId="8" fillId="3" borderId="32" xfId="0" applyFont="1" applyFill="1" applyBorder="1" applyAlignment="1" applyProtection="1">
      <alignment horizontal="center" vertical="center"/>
      <protection hidden="1"/>
    </xf>
    <xf numFmtId="190" fontId="8" fillId="8" borderId="64" xfId="0" applyNumberFormat="1" applyFont="1" applyFill="1" applyBorder="1" applyAlignment="1" applyProtection="1">
      <alignment vertical="center"/>
      <protection hidden="1"/>
    </xf>
    <xf numFmtId="190" fontId="8" fillId="8" borderId="41" xfId="0" applyNumberFormat="1" applyFont="1" applyFill="1" applyBorder="1" applyAlignment="1" applyProtection="1">
      <alignment vertical="center"/>
      <protection hidden="1"/>
    </xf>
    <xf numFmtId="190" fontId="8" fillId="8" borderId="42" xfId="0" applyNumberFormat="1" applyFont="1" applyFill="1" applyBorder="1" applyAlignment="1" applyProtection="1">
      <alignment vertical="center"/>
      <protection hidden="1"/>
    </xf>
    <xf numFmtId="190" fontId="8" fillId="8" borderId="49" xfId="0" applyNumberFormat="1" applyFont="1" applyFill="1" applyBorder="1" applyAlignment="1" applyProtection="1">
      <alignment vertical="center"/>
      <protection hidden="1"/>
    </xf>
    <xf numFmtId="190" fontId="8" fillId="8" borderId="48" xfId="0" applyNumberFormat="1" applyFont="1" applyFill="1" applyBorder="1" applyAlignment="1" applyProtection="1">
      <alignment vertical="center"/>
      <protection hidden="1"/>
    </xf>
    <xf numFmtId="39" fontId="0" fillId="8" borderId="37" xfId="0" applyNumberFormat="1" applyFont="1" applyFill="1" applyBorder="1" applyAlignment="1" applyProtection="1">
      <alignment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190" fontId="8" fillId="8" borderId="12" xfId="0" applyNumberFormat="1" applyFont="1" applyFill="1" applyBorder="1" applyAlignment="1" applyProtection="1">
      <alignment vertical="center"/>
      <protection hidden="1"/>
    </xf>
    <xf numFmtId="190" fontId="8" fillId="8" borderId="9" xfId="0" applyNumberFormat="1" applyFont="1" applyFill="1" applyBorder="1" applyAlignment="1" applyProtection="1">
      <alignment vertical="center"/>
      <protection hidden="1"/>
    </xf>
    <xf numFmtId="39" fontId="0" fillId="3" borderId="0" xfId="0" applyNumberFormat="1" applyFont="1" applyFill="1" applyBorder="1" applyAlignment="1" applyProtection="1">
      <alignment vertical="center"/>
      <protection hidden="1"/>
    </xf>
    <xf numFmtId="39" fontId="0" fillId="3" borderId="7" xfId="0" applyNumberFormat="1" applyFont="1" applyFill="1" applyBorder="1" applyAlignment="1" applyProtection="1">
      <alignment vertical="center"/>
      <protection hidden="1"/>
    </xf>
    <xf numFmtId="39" fontId="5" fillId="0" borderId="0" xfId="0" applyNumberFormat="1" applyFont="1" applyAlignment="1" applyProtection="1">
      <alignment vertical="center"/>
      <protection hidden="1"/>
    </xf>
    <xf numFmtId="39" fontId="0" fillId="8" borderId="32" xfId="0" applyNumberFormat="1" applyFont="1" applyFill="1" applyBorder="1" applyAlignment="1" applyProtection="1">
      <alignment vertical="center"/>
      <protection hidden="1"/>
    </xf>
    <xf numFmtId="0" fontId="22" fillId="3" borderId="65" xfId="0" applyFont="1" applyFill="1" applyBorder="1" applyAlignment="1" applyProtection="1">
      <alignment vertical="center"/>
      <protection hidden="1"/>
    </xf>
    <xf numFmtId="0" fontId="22" fillId="3" borderId="66" xfId="0" applyFont="1" applyFill="1" applyBorder="1" applyAlignment="1" applyProtection="1">
      <alignment vertical="center"/>
      <protection hidden="1"/>
    </xf>
    <xf numFmtId="0" fontId="22" fillId="3" borderId="67" xfId="0" applyFont="1" applyFill="1" applyBorder="1" applyAlignment="1" applyProtection="1">
      <alignment vertical="center"/>
      <protection hidden="1"/>
    </xf>
    <xf numFmtId="190" fontId="8" fillId="8" borderId="32" xfId="0" applyNumberFormat="1" applyFont="1" applyFill="1" applyBorder="1" applyAlignment="1" applyProtection="1">
      <alignment vertical="center"/>
      <protection hidden="1"/>
    </xf>
    <xf numFmtId="190" fontId="8" fillId="8" borderId="34" xfId="0" applyNumberFormat="1" applyFont="1" applyFill="1" applyBorder="1" applyAlignment="1" applyProtection="1">
      <alignment vertical="center"/>
      <protection hidden="1"/>
    </xf>
    <xf numFmtId="190" fontId="8" fillId="8" borderId="35" xfId="0" applyNumberFormat="1" applyFont="1" applyFill="1" applyBorder="1" applyAlignment="1" applyProtection="1">
      <alignment vertical="center"/>
      <protection hidden="1"/>
    </xf>
    <xf numFmtId="0" fontId="8" fillId="3" borderId="64" xfId="0" applyFont="1" applyFill="1" applyBorder="1" applyAlignment="1" applyProtection="1">
      <alignment horizontal="center" vertical="center"/>
      <protection hidden="1"/>
    </xf>
    <xf numFmtId="190" fontId="8" fillId="8" borderId="36" xfId="0" applyNumberFormat="1" applyFont="1" applyFill="1" applyBorder="1" applyAlignment="1" applyProtection="1">
      <alignment vertical="center"/>
      <protection hidden="1"/>
    </xf>
    <xf numFmtId="190" fontId="8" fillId="8" borderId="33" xfId="0" applyNumberFormat="1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190" fontId="8" fillId="3" borderId="69" xfId="0" applyNumberFormat="1" applyFont="1" applyFill="1" applyBorder="1" applyAlignment="1" applyProtection="1">
      <alignment vertical="center"/>
      <protection hidden="1"/>
    </xf>
    <xf numFmtId="190" fontId="8" fillId="3" borderId="70" xfId="0" applyNumberFormat="1" applyFont="1" applyFill="1" applyBorder="1" applyAlignment="1" applyProtection="1">
      <alignment vertical="center"/>
      <protection hidden="1"/>
    </xf>
    <xf numFmtId="190" fontId="8" fillId="3" borderId="71" xfId="0" applyNumberFormat="1" applyFont="1" applyFill="1" applyBorder="1" applyAlignment="1" applyProtection="1">
      <alignment vertical="center"/>
      <protection hidden="1"/>
    </xf>
    <xf numFmtId="0" fontId="10" fillId="3" borderId="65" xfId="0" applyFont="1" applyFill="1" applyBorder="1" applyAlignment="1" applyProtection="1">
      <alignment horizontal="center" vertical="center"/>
      <protection hidden="1"/>
    </xf>
    <xf numFmtId="190" fontId="8" fillId="3" borderId="55" xfId="0" applyNumberFormat="1" applyFont="1" applyFill="1" applyBorder="1" applyAlignment="1" applyProtection="1">
      <alignment vertical="center"/>
      <protection hidden="1"/>
    </xf>
    <xf numFmtId="190" fontId="8" fillId="3" borderId="58" xfId="0" applyNumberFormat="1" applyFont="1" applyFill="1" applyBorder="1" applyAlignment="1" applyProtection="1">
      <alignment vertical="center"/>
      <protection hidden="1"/>
    </xf>
    <xf numFmtId="190" fontId="8" fillId="3" borderId="3" xfId="0" applyNumberFormat="1" applyFont="1" applyFill="1" applyBorder="1" applyAlignment="1" applyProtection="1">
      <alignment vertical="center"/>
      <protection hidden="1"/>
    </xf>
    <xf numFmtId="190" fontId="8" fillId="3" borderId="56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6" fillId="12" borderId="46" xfId="0" applyFont="1" applyFill="1" applyBorder="1" applyAlignment="1" applyProtection="1">
      <alignment vertical="center"/>
      <protection hidden="1"/>
    </xf>
    <xf numFmtId="0" fontId="6" fillId="12" borderId="63" xfId="0" applyFont="1" applyFill="1" applyBorder="1" applyAlignment="1" applyProtection="1">
      <alignment vertical="center"/>
      <protection hidden="1"/>
    </xf>
    <xf numFmtId="188" fontId="6" fillId="12" borderId="72" xfId="0" applyNumberFormat="1" applyFont="1" applyFill="1" applyBorder="1" applyAlignment="1" applyProtection="1">
      <alignment vertical="center"/>
      <protection hidden="1"/>
    </xf>
    <xf numFmtId="0" fontId="6" fillId="12" borderId="47" xfId="0" applyFont="1" applyFill="1" applyBorder="1" applyAlignment="1" applyProtection="1">
      <alignment vertical="center"/>
      <protection hidden="1"/>
    </xf>
    <xf numFmtId="0" fontId="5" fillId="12" borderId="67" xfId="0" applyFont="1" applyFill="1" applyBorder="1" applyAlignment="1" applyProtection="1">
      <alignment vertical="center"/>
      <protection hidden="1"/>
    </xf>
    <xf numFmtId="0" fontId="6" fillId="13" borderId="6" xfId="0" applyFont="1" applyFill="1" applyBorder="1" applyAlignment="1" applyProtection="1">
      <alignment horizontal="center" vertical="center"/>
      <protection hidden="1"/>
    </xf>
    <xf numFmtId="0" fontId="6" fillId="13" borderId="2" xfId="0" applyFont="1" applyFill="1" applyBorder="1" applyAlignment="1" applyProtection="1">
      <alignment horizontal="center" vertical="center"/>
      <protection hidden="1"/>
    </xf>
    <xf numFmtId="0" fontId="6" fillId="13" borderId="4" xfId="0" applyFont="1" applyFill="1" applyBorder="1" applyAlignment="1" applyProtection="1">
      <alignment horizontal="center" vertical="center"/>
      <protection hidden="1"/>
    </xf>
    <xf numFmtId="0" fontId="6" fillId="13" borderId="59" xfId="0" applyFont="1" applyFill="1" applyBorder="1" applyAlignment="1" applyProtection="1">
      <alignment horizontal="center" vertical="center"/>
      <protection hidden="1"/>
    </xf>
    <xf numFmtId="0" fontId="6" fillId="13" borderId="6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6" fillId="12" borderId="5" xfId="0" applyFont="1" applyFill="1" applyBorder="1" applyAlignment="1" applyProtection="1">
      <alignment horizontal="center" vertical="center"/>
      <protection hidden="1"/>
    </xf>
    <xf numFmtId="0" fontId="6" fillId="13" borderId="44" xfId="0" applyFont="1" applyFill="1" applyBorder="1" applyAlignment="1" applyProtection="1">
      <alignment vertical="center"/>
      <protection hidden="1"/>
    </xf>
    <xf numFmtId="190" fontId="5" fillId="13" borderId="73" xfId="0" applyNumberFormat="1" applyFont="1" applyFill="1" applyBorder="1" applyAlignment="1" applyProtection="1">
      <alignment vertical="center"/>
      <protection hidden="1"/>
    </xf>
    <xf numFmtId="190" fontId="5" fillId="10" borderId="74" xfId="0" applyNumberFormat="1" applyFont="1" applyFill="1" applyBorder="1" applyAlignment="1" applyProtection="1">
      <alignment vertical="center"/>
      <protection hidden="1"/>
    </xf>
    <xf numFmtId="190" fontId="5" fillId="10" borderId="10" xfId="0" applyNumberFormat="1" applyFont="1" applyFill="1" applyBorder="1" applyAlignment="1" applyProtection="1">
      <alignment vertical="center"/>
      <protection hidden="1"/>
    </xf>
    <xf numFmtId="190" fontId="5" fillId="10" borderId="12" xfId="0" applyNumberFormat="1" applyFont="1" applyFill="1" applyBorder="1" applyAlignment="1" applyProtection="1">
      <alignment vertical="center"/>
      <protection hidden="1"/>
    </xf>
    <xf numFmtId="190" fontId="5" fillId="13" borderId="9" xfId="0" applyNumberFormat="1" applyFont="1" applyFill="1" applyBorder="1" applyAlignment="1" applyProtection="1">
      <alignment vertical="center"/>
      <protection hidden="1"/>
    </xf>
    <xf numFmtId="190" fontId="5" fillId="13" borderId="10" xfId="0" applyNumberFormat="1" applyFont="1" applyFill="1" applyBorder="1" applyAlignment="1" applyProtection="1">
      <alignment vertical="center"/>
      <protection hidden="1"/>
    </xf>
    <xf numFmtId="0" fontId="6" fillId="13" borderId="30" xfId="0" applyFont="1" applyFill="1" applyBorder="1" applyAlignment="1" applyProtection="1">
      <alignment vertical="center"/>
      <protection hidden="1"/>
    </xf>
    <xf numFmtId="190" fontId="5" fillId="10" borderId="17" xfId="0" applyNumberFormat="1" applyFont="1" applyFill="1" applyBorder="1" applyAlignment="1" applyProtection="1">
      <alignment vertical="center"/>
      <protection hidden="1"/>
    </xf>
    <xf numFmtId="190" fontId="5" fillId="10" borderId="51" xfId="0" applyNumberFormat="1" applyFont="1" applyFill="1" applyBorder="1" applyAlignment="1" applyProtection="1">
      <alignment vertical="center"/>
      <protection hidden="1"/>
    </xf>
    <xf numFmtId="190" fontId="5" fillId="10" borderId="25" xfId="0" applyNumberFormat="1" applyFont="1" applyFill="1" applyBorder="1" applyAlignment="1" applyProtection="1">
      <alignment vertical="center"/>
      <protection hidden="1"/>
    </xf>
    <xf numFmtId="190" fontId="5" fillId="10" borderId="27" xfId="0" applyNumberFormat="1" applyFont="1" applyFill="1" applyBorder="1" applyAlignment="1" applyProtection="1">
      <alignment vertical="center"/>
      <protection hidden="1"/>
    </xf>
    <xf numFmtId="190" fontId="5" fillId="13" borderId="24" xfId="0" applyNumberFormat="1" applyFont="1" applyFill="1" applyBorder="1" applyAlignment="1" applyProtection="1">
      <alignment vertical="center"/>
      <protection hidden="1"/>
    </xf>
    <xf numFmtId="190" fontId="5" fillId="13" borderId="25" xfId="0" applyNumberFormat="1" applyFont="1" applyFill="1" applyBorder="1" applyAlignment="1" applyProtection="1">
      <alignment vertical="center"/>
      <protection hidden="1"/>
    </xf>
    <xf numFmtId="190" fontId="5" fillId="10" borderId="24" xfId="0" applyNumberFormat="1" applyFont="1" applyFill="1" applyBorder="1" applyAlignment="1" applyProtection="1">
      <alignment vertical="center"/>
      <protection hidden="1"/>
    </xf>
    <xf numFmtId="190" fontId="5" fillId="10" borderId="22" xfId="0" applyNumberFormat="1" applyFont="1" applyFill="1" applyBorder="1" applyAlignment="1" applyProtection="1">
      <alignment vertical="center"/>
      <protection hidden="1"/>
    </xf>
    <xf numFmtId="190" fontId="5" fillId="10" borderId="52" xfId="0" applyNumberFormat="1" applyFont="1" applyFill="1" applyBorder="1" applyAlignment="1" applyProtection="1">
      <alignment vertical="center"/>
      <protection hidden="1"/>
    </xf>
    <xf numFmtId="190" fontId="5" fillId="10" borderId="48" xfId="0" applyNumberFormat="1" applyFont="1" applyFill="1" applyBorder="1" applyAlignment="1" applyProtection="1">
      <alignment vertical="center"/>
      <protection hidden="1"/>
    </xf>
    <xf numFmtId="190" fontId="5" fillId="10" borderId="41" xfId="0" applyNumberFormat="1" applyFont="1" applyFill="1" applyBorder="1" applyAlignment="1" applyProtection="1">
      <alignment vertical="center"/>
      <protection hidden="1"/>
    </xf>
    <xf numFmtId="190" fontId="5" fillId="10" borderId="4" xfId="0" applyNumberFormat="1" applyFont="1" applyFill="1" applyBorder="1" applyAlignment="1" applyProtection="1">
      <alignment vertical="center"/>
      <protection hidden="1"/>
    </xf>
    <xf numFmtId="190" fontId="5" fillId="10" borderId="49" xfId="0" applyNumberFormat="1" applyFont="1" applyFill="1" applyBorder="1" applyAlignment="1" applyProtection="1">
      <alignment vertical="center"/>
      <protection hidden="1"/>
    </xf>
    <xf numFmtId="190" fontId="5" fillId="13" borderId="48" xfId="0" applyNumberFormat="1" applyFont="1" applyFill="1" applyBorder="1" applyAlignment="1" applyProtection="1">
      <alignment vertical="center"/>
      <protection hidden="1"/>
    </xf>
    <xf numFmtId="190" fontId="5" fillId="13" borderId="41" xfId="0" applyNumberFormat="1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190" fontId="8" fillId="9" borderId="9" xfId="0" applyNumberFormat="1" applyFont="1" applyFill="1" applyBorder="1" applyAlignment="1" applyProtection="1">
      <alignment vertical="center"/>
      <protection hidden="1"/>
    </xf>
    <xf numFmtId="190" fontId="8" fillId="9" borderId="10" xfId="0" applyNumberFormat="1" applyFont="1" applyFill="1" applyBorder="1" applyAlignment="1" applyProtection="1">
      <alignment vertical="center"/>
      <protection hidden="1"/>
    </xf>
    <xf numFmtId="190" fontId="8" fillId="9" borderId="11" xfId="0" applyNumberFormat="1" applyFont="1" applyFill="1" applyBorder="1" applyAlignment="1" applyProtection="1">
      <alignment vertical="center"/>
      <protection hidden="1"/>
    </xf>
    <xf numFmtId="190" fontId="8" fillId="9" borderId="14" xfId="0" applyNumberFormat="1" applyFont="1" applyFill="1" applyBorder="1" applyAlignment="1" applyProtection="1">
      <alignment vertical="center"/>
      <protection hidden="1"/>
    </xf>
    <xf numFmtId="0" fontId="8" fillId="4" borderId="23" xfId="0" applyFont="1" applyFill="1" applyBorder="1" applyAlignment="1" applyProtection="1">
      <alignment horizontal="center" vertical="center"/>
      <protection hidden="1"/>
    </xf>
    <xf numFmtId="190" fontId="8" fillId="9" borderId="24" xfId="0" applyNumberFormat="1" applyFont="1" applyFill="1" applyBorder="1" applyAlignment="1" applyProtection="1">
      <alignment vertical="center"/>
      <protection hidden="1"/>
    </xf>
    <xf numFmtId="190" fontId="8" fillId="9" borderId="25" xfId="0" applyNumberFormat="1" applyFont="1" applyFill="1" applyBorder="1" applyAlignment="1" applyProtection="1">
      <alignment vertical="center"/>
      <protection hidden="1"/>
    </xf>
    <xf numFmtId="190" fontId="8" fillId="9" borderId="26" xfId="0" applyNumberFormat="1" applyFont="1" applyFill="1" applyBorder="1" applyAlignment="1" applyProtection="1">
      <alignment vertical="center"/>
      <protection hidden="1"/>
    </xf>
    <xf numFmtId="190" fontId="8" fillId="9" borderId="29" xfId="0" applyNumberFormat="1" applyFont="1" applyFill="1" applyBorder="1" applyAlignment="1" applyProtection="1">
      <alignment vertical="center"/>
      <protection hidden="1"/>
    </xf>
    <xf numFmtId="0" fontId="8" fillId="4" borderId="32" xfId="0" applyFont="1" applyFill="1" applyBorder="1" applyAlignment="1" applyProtection="1">
      <alignment horizontal="center" vertical="center"/>
      <protection hidden="1"/>
    </xf>
    <xf numFmtId="190" fontId="8" fillId="9" borderId="33" xfId="0" applyNumberFormat="1" applyFont="1" applyFill="1" applyBorder="1" applyAlignment="1" applyProtection="1">
      <alignment vertical="center"/>
      <protection hidden="1"/>
    </xf>
    <xf numFmtId="190" fontId="8" fillId="9" borderId="34" xfId="0" applyNumberFormat="1" applyFont="1" applyFill="1" applyBorder="1" applyAlignment="1" applyProtection="1">
      <alignment vertical="center"/>
      <protection hidden="1"/>
    </xf>
    <xf numFmtId="190" fontId="8" fillId="9" borderId="35" xfId="0" applyNumberFormat="1" applyFont="1" applyFill="1" applyBorder="1" applyAlignment="1" applyProtection="1">
      <alignment vertical="center"/>
      <protection hidden="1"/>
    </xf>
    <xf numFmtId="190" fontId="8" fillId="9" borderId="38" xfId="0" applyNumberFormat="1" applyFont="1" applyFill="1" applyBorder="1" applyAlignment="1" applyProtection="1">
      <alignment vertical="center"/>
      <protection hidden="1"/>
    </xf>
    <xf numFmtId="0" fontId="6" fillId="13" borderId="52" xfId="0" applyFont="1" applyFill="1" applyBorder="1" applyAlignment="1" applyProtection="1">
      <alignment vertical="center"/>
      <protection hidden="1"/>
    </xf>
    <xf numFmtId="190" fontId="5" fillId="13" borderId="51" xfId="0" applyNumberFormat="1" applyFont="1" applyFill="1" applyBorder="1" applyAlignment="1" applyProtection="1">
      <alignment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190" fontId="8" fillId="9" borderId="20" xfId="0" applyNumberFormat="1" applyFont="1" applyFill="1" applyBorder="1" applyAlignment="1" applyProtection="1">
      <alignment vertical="center"/>
      <protection hidden="1"/>
    </xf>
    <xf numFmtId="190" fontId="8" fillId="9" borderId="18" xfId="0" applyNumberFormat="1" applyFont="1" applyFill="1" applyBorder="1" applyAlignment="1" applyProtection="1">
      <alignment vertical="center"/>
      <protection hidden="1"/>
    </xf>
    <xf numFmtId="190" fontId="8" fillId="9" borderId="19" xfId="0" applyNumberFormat="1" applyFont="1" applyFill="1" applyBorder="1" applyAlignment="1" applyProtection="1">
      <alignment vertical="center"/>
      <protection hidden="1"/>
    </xf>
    <xf numFmtId="190" fontId="8" fillId="9" borderId="21" xfId="0" applyNumberFormat="1" applyFont="1" applyFill="1" applyBorder="1" applyAlignment="1" applyProtection="1">
      <alignment vertical="center"/>
      <protection hidden="1"/>
    </xf>
    <xf numFmtId="0" fontId="6" fillId="13" borderId="8" xfId="0" applyFont="1" applyFill="1" applyBorder="1" applyAlignment="1" applyProtection="1">
      <alignment vertical="center"/>
      <protection hidden="1"/>
    </xf>
    <xf numFmtId="190" fontId="5" fillId="13" borderId="12" xfId="0" applyNumberFormat="1" applyFont="1" applyFill="1" applyBorder="1" applyAlignment="1" applyProtection="1">
      <alignment vertical="center"/>
      <protection hidden="1"/>
    </xf>
    <xf numFmtId="190" fontId="5" fillId="13" borderId="22" xfId="0" applyNumberFormat="1" applyFont="1" applyFill="1" applyBorder="1" applyAlignment="1" applyProtection="1">
      <alignment vertical="center"/>
      <protection hidden="1"/>
    </xf>
    <xf numFmtId="190" fontId="5" fillId="10" borderId="73" xfId="0" applyNumberFormat="1" applyFont="1" applyFill="1" applyBorder="1" applyAlignment="1" applyProtection="1">
      <alignment vertical="center"/>
      <protection hidden="1"/>
    </xf>
    <xf numFmtId="0" fontId="6" fillId="13" borderId="23" xfId="0" applyFont="1" applyFill="1" applyBorder="1" applyAlignment="1" applyProtection="1">
      <alignment vertical="center"/>
      <protection hidden="1"/>
    </xf>
    <xf numFmtId="190" fontId="5" fillId="13" borderId="27" xfId="0" applyNumberFormat="1" applyFont="1" applyFill="1" applyBorder="1" applyAlignment="1" applyProtection="1">
      <alignment vertical="center"/>
      <protection hidden="1"/>
    </xf>
    <xf numFmtId="0" fontId="6" fillId="12" borderId="75" xfId="0" applyFont="1" applyFill="1" applyBorder="1" applyAlignment="1" applyProtection="1">
      <alignment horizontal="center" vertical="center"/>
      <protection hidden="1"/>
    </xf>
    <xf numFmtId="0" fontId="6" fillId="13" borderId="32" xfId="0" applyFont="1" applyFill="1" applyBorder="1" applyAlignment="1" applyProtection="1">
      <alignment vertical="center"/>
      <protection hidden="1"/>
    </xf>
    <xf numFmtId="190" fontId="5" fillId="13" borderId="33" xfId="0" applyNumberFormat="1" applyFont="1" applyFill="1" applyBorder="1" applyAlignment="1" applyProtection="1">
      <alignment vertical="center"/>
      <protection hidden="1"/>
    </xf>
    <xf numFmtId="190" fontId="5" fillId="13" borderId="34" xfId="0" applyNumberFormat="1" applyFont="1" applyFill="1" applyBorder="1" applyAlignment="1" applyProtection="1">
      <alignment vertical="center"/>
      <protection hidden="1"/>
    </xf>
    <xf numFmtId="190" fontId="5" fillId="13" borderId="36" xfId="0" applyNumberFormat="1" applyFont="1" applyFill="1" applyBorder="1" applyAlignment="1" applyProtection="1">
      <alignment vertical="center"/>
      <protection hidden="1"/>
    </xf>
    <xf numFmtId="190" fontId="5" fillId="13" borderId="76" xfId="0" applyNumberFormat="1" applyFont="1" applyFill="1" applyBorder="1" applyAlignment="1" applyProtection="1">
      <alignment vertical="center"/>
      <protection hidden="1"/>
    </xf>
    <xf numFmtId="0" fontId="8" fillId="4" borderId="64" xfId="0" applyFont="1" applyFill="1" applyBorder="1" applyAlignment="1" applyProtection="1">
      <alignment horizontal="center" vertical="center"/>
      <protection hidden="1"/>
    </xf>
    <xf numFmtId="190" fontId="8" fillId="9" borderId="48" xfId="0" applyNumberFormat="1" applyFont="1" applyFill="1" applyBorder="1" applyAlignment="1" applyProtection="1">
      <alignment vertical="center"/>
      <protection hidden="1"/>
    </xf>
    <xf numFmtId="190" fontId="8" fillId="9" borderId="41" xfId="0" applyNumberFormat="1" applyFont="1" applyFill="1" applyBorder="1" applyAlignment="1" applyProtection="1">
      <alignment vertical="center"/>
      <protection hidden="1"/>
    </xf>
    <xf numFmtId="190" fontId="8" fillId="9" borderId="42" xfId="0" applyNumberFormat="1" applyFont="1" applyFill="1" applyBorder="1" applyAlignment="1" applyProtection="1">
      <alignment vertical="center"/>
      <protection hidden="1"/>
    </xf>
    <xf numFmtId="190" fontId="8" fillId="9" borderId="51" xfId="0" applyNumberFormat="1" applyFont="1" applyFill="1" applyBorder="1" applyAlignment="1" applyProtection="1">
      <alignment vertical="center"/>
      <protection hidden="1"/>
    </xf>
    <xf numFmtId="0" fontId="10" fillId="4" borderId="68" xfId="0" applyFont="1" applyFill="1" applyBorder="1" applyAlignment="1" applyProtection="1">
      <alignment horizontal="center" vertical="center"/>
      <protection hidden="1"/>
    </xf>
    <xf numFmtId="190" fontId="8" fillId="4" borderId="69" xfId="0" applyNumberFormat="1" applyFont="1" applyFill="1" applyBorder="1" applyAlignment="1" applyProtection="1">
      <alignment vertical="center"/>
      <protection hidden="1"/>
    </xf>
    <xf numFmtId="190" fontId="8" fillId="4" borderId="70" xfId="0" applyNumberFormat="1" applyFont="1" applyFill="1" applyBorder="1" applyAlignment="1" applyProtection="1">
      <alignment vertical="center"/>
      <protection hidden="1"/>
    </xf>
    <xf numFmtId="190" fontId="8" fillId="4" borderId="71" xfId="0" applyNumberFormat="1" applyFont="1" applyFill="1" applyBorder="1" applyAlignment="1" applyProtection="1">
      <alignment vertical="center"/>
      <protection hidden="1"/>
    </xf>
    <xf numFmtId="190" fontId="8" fillId="4" borderId="77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188" fontId="7" fillId="0" borderId="0" xfId="0" applyNumberFormat="1" applyFont="1" applyBorder="1" applyAlignment="1" applyProtection="1">
      <alignment vertical="center"/>
      <protection hidden="1"/>
    </xf>
    <xf numFmtId="0" fontId="8" fillId="13" borderId="8" xfId="0" applyFont="1" applyFill="1" applyBorder="1" applyAlignment="1" applyProtection="1">
      <alignment horizontal="center"/>
      <protection hidden="1"/>
    </xf>
    <xf numFmtId="190" fontId="8" fillId="10" borderId="9" xfId="0" applyNumberFormat="1" applyFont="1" applyFill="1" applyBorder="1" applyAlignment="1" applyProtection="1">
      <alignment/>
      <protection hidden="1"/>
    </xf>
    <xf numFmtId="190" fontId="8" fillId="10" borderId="10" xfId="0" applyNumberFormat="1" applyFont="1" applyFill="1" applyBorder="1" applyAlignment="1" applyProtection="1">
      <alignment/>
      <protection hidden="1"/>
    </xf>
    <xf numFmtId="190" fontId="8" fillId="10" borderId="11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14" borderId="0" xfId="0" applyFont="1" applyFill="1" applyAlignment="1" applyProtection="1">
      <alignment vertical="center"/>
      <protection hidden="1"/>
    </xf>
    <xf numFmtId="188" fontId="7" fillId="0" borderId="0" xfId="0" applyNumberFormat="1" applyFont="1" applyAlignment="1" applyProtection="1">
      <alignment vertical="center"/>
      <protection hidden="1"/>
    </xf>
    <xf numFmtId="0" fontId="8" fillId="13" borderId="23" xfId="0" applyFont="1" applyFill="1" applyBorder="1" applyAlignment="1" applyProtection="1">
      <alignment horizontal="center"/>
      <protection hidden="1"/>
    </xf>
    <xf numFmtId="190" fontId="8" fillId="10" borderId="24" xfId="0" applyNumberFormat="1" applyFont="1" applyFill="1" applyBorder="1" applyAlignment="1" applyProtection="1">
      <alignment/>
      <protection hidden="1"/>
    </xf>
    <xf numFmtId="190" fontId="8" fillId="10" borderId="25" xfId="0" applyNumberFormat="1" applyFont="1" applyFill="1" applyBorder="1" applyAlignment="1" applyProtection="1">
      <alignment/>
      <protection hidden="1"/>
    </xf>
    <xf numFmtId="190" fontId="8" fillId="10" borderId="26" xfId="0" applyNumberFormat="1" applyFont="1" applyFill="1" applyBorder="1" applyAlignment="1" applyProtection="1">
      <alignment/>
      <protection hidden="1"/>
    </xf>
    <xf numFmtId="0" fontId="8" fillId="13" borderId="32" xfId="0" applyFont="1" applyFill="1" applyBorder="1" applyAlignment="1" applyProtection="1">
      <alignment horizontal="center"/>
      <protection hidden="1"/>
    </xf>
    <xf numFmtId="190" fontId="8" fillId="10" borderId="33" xfId="0" applyNumberFormat="1" applyFont="1" applyFill="1" applyBorder="1" applyAlignment="1" applyProtection="1">
      <alignment/>
      <protection hidden="1"/>
    </xf>
    <xf numFmtId="190" fontId="8" fillId="10" borderId="34" xfId="0" applyNumberFormat="1" applyFont="1" applyFill="1" applyBorder="1" applyAlignment="1" applyProtection="1">
      <alignment/>
      <protection hidden="1"/>
    </xf>
    <xf numFmtId="190" fontId="8" fillId="10" borderId="35" xfId="0" applyNumberFormat="1" applyFont="1" applyFill="1" applyBorder="1" applyAlignment="1" applyProtection="1">
      <alignment/>
      <protection hidden="1"/>
    </xf>
    <xf numFmtId="0" fontId="8" fillId="13" borderId="17" xfId="0" applyFont="1" applyFill="1" applyBorder="1" applyAlignment="1" applyProtection="1">
      <alignment horizontal="center"/>
      <protection hidden="1"/>
    </xf>
    <xf numFmtId="190" fontId="8" fillId="10" borderId="20" xfId="0" applyNumberFormat="1" applyFont="1" applyFill="1" applyBorder="1" applyAlignment="1" applyProtection="1">
      <alignment/>
      <protection hidden="1"/>
    </xf>
    <xf numFmtId="190" fontId="8" fillId="10" borderId="18" xfId="0" applyNumberFormat="1" applyFont="1" applyFill="1" applyBorder="1" applyAlignment="1" applyProtection="1">
      <alignment/>
      <protection hidden="1"/>
    </xf>
    <xf numFmtId="190" fontId="8" fillId="10" borderId="19" xfId="0" applyNumberFormat="1" applyFont="1" applyFill="1" applyBorder="1" applyAlignment="1" applyProtection="1">
      <alignment/>
      <protection hidden="1"/>
    </xf>
    <xf numFmtId="0" fontId="10" fillId="13" borderId="68" xfId="0" applyFont="1" applyFill="1" applyBorder="1" applyAlignment="1" applyProtection="1">
      <alignment horizontal="center" vertical="center"/>
      <protection hidden="1"/>
    </xf>
    <xf numFmtId="190" fontId="8" fillId="13" borderId="69" xfId="0" applyNumberFormat="1" applyFont="1" applyFill="1" applyBorder="1" applyAlignment="1" applyProtection="1">
      <alignment vertical="center"/>
      <protection hidden="1"/>
    </xf>
    <xf numFmtId="190" fontId="8" fillId="13" borderId="70" xfId="0" applyNumberFormat="1" applyFont="1" applyFill="1" applyBorder="1" applyAlignment="1" applyProtection="1">
      <alignment vertical="center"/>
      <protection hidden="1"/>
    </xf>
    <xf numFmtId="190" fontId="8" fillId="13" borderId="71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88" fontId="8" fillId="0" borderId="0" xfId="0" applyNumberFormat="1" applyFont="1" applyFill="1" applyBorder="1" applyAlignment="1" applyProtection="1">
      <alignment vertical="center"/>
      <protection hidden="1"/>
    </xf>
    <xf numFmtId="190" fontId="8" fillId="3" borderId="77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8" fontId="7" fillId="0" borderId="0" xfId="0" applyNumberFormat="1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188" fontId="7" fillId="0" borderId="0" xfId="0" applyNumberFormat="1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8" fillId="13" borderId="64" xfId="0" applyFont="1" applyFill="1" applyBorder="1" applyAlignment="1" applyProtection="1">
      <alignment horizontal="center"/>
      <protection hidden="1"/>
    </xf>
    <xf numFmtId="190" fontId="8" fillId="10" borderId="48" xfId="0" applyNumberFormat="1" applyFont="1" applyFill="1" applyBorder="1" applyAlignment="1" applyProtection="1">
      <alignment/>
      <protection hidden="1"/>
    </xf>
    <xf numFmtId="190" fontId="8" fillId="10" borderId="41" xfId="0" applyNumberFormat="1" applyFont="1" applyFill="1" applyBorder="1" applyAlignment="1" applyProtection="1">
      <alignment/>
      <protection hidden="1"/>
    </xf>
    <xf numFmtId="190" fontId="8" fillId="10" borderId="42" xfId="0" applyNumberFormat="1" applyFont="1" applyFill="1" applyBorder="1" applyAlignment="1" applyProtection="1">
      <alignment/>
      <protection hidden="1"/>
    </xf>
    <xf numFmtId="190" fontId="8" fillId="8" borderId="17" xfId="0" applyNumberFormat="1" applyFont="1" applyFill="1" applyBorder="1" applyAlignment="1" applyProtection="1">
      <alignment vertical="center"/>
      <protection hidden="1"/>
    </xf>
    <xf numFmtId="190" fontId="8" fillId="8" borderId="18" xfId="0" applyNumberFormat="1" applyFont="1" applyFill="1" applyBorder="1" applyAlignment="1" applyProtection="1">
      <alignment vertical="center"/>
      <protection hidden="1"/>
    </xf>
    <xf numFmtId="190" fontId="8" fillId="8" borderId="19" xfId="0" applyNumberFormat="1" applyFont="1" applyFill="1" applyBorder="1" applyAlignment="1" applyProtection="1">
      <alignment vertical="center"/>
      <protection hidden="1"/>
    </xf>
    <xf numFmtId="0" fontId="7" fillId="14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190" fontId="8" fillId="3" borderId="76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88" fontId="6" fillId="12" borderId="78" xfId="0" applyNumberFormat="1" applyFont="1" applyFill="1" applyBorder="1" applyAlignment="1" applyProtection="1">
      <alignment vertical="center"/>
      <protection hidden="1"/>
    </xf>
    <xf numFmtId="0" fontId="6" fillId="13" borderId="62" xfId="0" applyFont="1" applyFill="1" applyBorder="1" applyAlignment="1" applyProtection="1">
      <alignment horizontal="center" vertical="center"/>
      <protection hidden="1"/>
    </xf>
    <xf numFmtId="190" fontId="5" fillId="13" borderId="11" xfId="0" applyNumberFormat="1" applyFont="1" applyFill="1" applyBorder="1" applyAlignment="1" applyProtection="1">
      <alignment vertical="center"/>
      <protection hidden="1"/>
    </xf>
    <xf numFmtId="190" fontId="5" fillId="13" borderId="26" xfId="0" applyNumberFormat="1" applyFont="1" applyFill="1" applyBorder="1" applyAlignment="1" applyProtection="1">
      <alignment vertical="center"/>
      <protection hidden="1"/>
    </xf>
    <xf numFmtId="190" fontId="5" fillId="13" borderId="42" xfId="0" applyNumberFormat="1" applyFont="1" applyFill="1" applyBorder="1" applyAlignment="1" applyProtection="1">
      <alignment vertical="center"/>
      <protection hidden="1"/>
    </xf>
    <xf numFmtId="190" fontId="5" fillId="13" borderId="53" xfId="0" applyNumberFormat="1" applyFont="1" applyFill="1" applyBorder="1" applyAlignment="1" applyProtection="1">
      <alignment vertical="center"/>
      <protection hidden="1"/>
    </xf>
    <xf numFmtId="190" fontId="5" fillId="13" borderId="37" xfId="0" applyNumberFormat="1" applyFont="1" applyFill="1" applyBorder="1" applyAlignment="1" applyProtection="1">
      <alignment vertical="center"/>
      <protection hidden="1"/>
    </xf>
    <xf numFmtId="0" fontId="0" fillId="0" borderId="0" xfId="22" applyProtection="1">
      <alignment/>
      <protection hidden="1"/>
    </xf>
    <xf numFmtId="0" fontId="17" fillId="0" borderId="0" xfId="0" applyFont="1" applyFill="1" applyBorder="1" applyAlignment="1" applyProtection="1">
      <alignment horizontal="distributed"/>
      <protection hidden="1"/>
    </xf>
    <xf numFmtId="0" fontId="17" fillId="0" borderId="66" xfId="0" applyFont="1" applyFill="1" applyBorder="1" applyAlignment="1" applyProtection="1">
      <alignment horizontal="distributed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7" fillId="0" borderId="66" xfId="0" applyFont="1" applyFill="1" applyBorder="1" applyAlignment="1" applyProtection="1">
      <alignment horizontal="center"/>
      <protection hidden="1"/>
    </xf>
    <xf numFmtId="0" fontId="18" fillId="15" borderId="46" xfId="0" applyFont="1" applyFill="1" applyBorder="1" applyAlignment="1" applyProtection="1">
      <alignment horizontal="center" vertical="center"/>
      <protection hidden="1"/>
    </xf>
    <xf numFmtId="0" fontId="18" fillId="15" borderId="63" xfId="0" applyFont="1" applyFill="1" applyBorder="1" applyAlignment="1" applyProtection="1">
      <alignment horizontal="center" vertical="center"/>
      <protection hidden="1"/>
    </xf>
    <xf numFmtId="0" fontId="18" fillId="15" borderId="79" xfId="0" applyFont="1" applyFill="1" applyBorder="1" applyAlignment="1" applyProtection="1">
      <alignment horizontal="center" vertical="center"/>
      <protection hidden="1"/>
    </xf>
    <xf numFmtId="0" fontId="18" fillId="15" borderId="68" xfId="0" applyFont="1" applyFill="1" applyBorder="1" applyAlignment="1" applyProtection="1">
      <alignment horizontal="center" vertical="center"/>
      <protection hidden="1"/>
    </xf>
    <xf numFmtId="0" fontId="18" fillId="15" borderId="66" xfId="0" applyFont="1" applyFill="1" applyBorder="1" applyAlignment="1" applyProtection="1">
      <alignment horizontal="center" vertical="center"/>
      <protection hidden="1"/>
    </xf>
    <xf numFmtId="0" fontId="18" fillId="15" borderId="67" xfId="0" applyFont="1" applyFill="1" applyBorder="1" applyAlignment="1" applyProtection="1">
      <alignment horizontal="center" vertical="center"/>
      <protection hidden="1"/>
    </xf>
    <xf numFmtId="0" fontId="8" fillId="15" borderId="80" xfId="0" applyFont="1" applyFill="1" applyBorder="1" applyAlignment="1" applyProtection="1">
      <alignment horizontal="center"/>
      <protection hidden="1"/>
    </xf>
    <xf numFmtId="0" fontId="8" fillId="15" borderId="81" xfId="0" applyFont="1" applyFill="1" applyBorder="1" applyAlignment="1" applyProtection="1">
      <alignment horizontal="center"/>
      <protection hidden="1"/>
    </xf>
    <xf numFmtId="0" fontId="8" fillId="15" borderId="82" xfId="0" applyFont="1" applyFill="1" applyBorder="1" applyAlignment="1" applyProtection="1">
      <alignment horizontal="center"/>
      <protection hidden="1"/>
    </xf>
    <xf numFmtId="0" fontId="10" fillId="3" borderId="61" xfId="0" applyFont="1" applyFill="1" applyBorder="1" applyAlignment="1" applyProtection="1">
      <alignment horizontal="center" vertical="distributed" textRotation="255"/>
      <protection hidden="1"/>
    </xf>
    <xf numFmtId="0" fontId="10" fillId="3" borderId="1" xfId="0" applyFont="1" applyFill="1" applyBorder="1" applyAlignment="1" applyProtection="1">
      <alignment horizontal="center" vertical="distributed" textRotation="255"/>
      <protection hidden="1"/>
    </xf>
    <xf numFmtId="0" fontId="10" fillId="3" borderId="69" xfId="0" applyFont="1" applyFill="1" applyBorder="1" applyAlignment="1" applyProtection="1">
      <alignment horizontal="center" vertical="distributed" textRotation="255"/>
      <protection hidden="1"/>
    </xf>
    <xf numFmtId="0" fontId="10" fillId="3" borderId="59" xfId="0" applyFont="1" applyFill="1" applyBorder="1" applyAlignment="1" applyProtection="1">
      <alignment horizontal="center" vertical="distributed" textRotation="255"/>
      <protection hidden="1"/>
    </xf>
    <xf numFmtId="0" fontId="10" fillId="3" borderId="2" xfId="0" applyFont="1" applyFill="1" applyBorder="1" applyAlignment="1" applyProtection="1">
      <alignment horizontal="center" vertical="distributed" textRotation="255"/>
      <protection hidden="1"/>
    </xf>
    <xf numFmtId="0" fontId="10" fillId="3" borderId="70" xfId="0" applyFont="1" applyFill="1" applyBorder="1" applyAlignment="1" applyProtection="1">
      <alignment horizontal="center" vertical="distributed" textRotation="255"/>
      <protection hidden="1"/>
    </xf>
    <xf numFmtId="0" fontId="10" fillId="3" borderId="62" xfId="0" applyFont="1" applyFill="1" applyBorder="1" applyAlignment="1" applyProtection="1">
      <alignment horizontal="center" vertical="distributed" textRotation="255"/>
      <protection hidden="1"/>
    </xf>
    <xf numFmtId="0" fontId="10" fillId="3" borderId="83" xfId="0" applyFont="1" applyFill="1" applyBorder="1" applyAlignment="1" applyProtection="1">
      <alignment horizontal="center" vertical="distributed" textRotation="255"/>
      <protection hidden="1"/>
    </xf>
    <xf numFmtId="0" fontId="10" fillId="3" borderId="71" xfId="0" applyFont="1" applyFill="1" applyBorder="1" applyAlignment="1" applyProtection="1">
      <alignment horizontal="center" vertical="distributed" textRotation="255"/>
      <protection hidden="1"/>
    </xf>
    <xf numFmtId="0" fontId="20" fillId="15" borderId="54" xfId="0" applyFont="1" applyFill="1" applyBorder="1" applyAlignment="1" applyProtection="1">
      <alignment horizontal="center" vertical="center"/>
      <protection hidden="1"/>
    </xf>
    <xf numFmtId="0" fontId="20" fillId="15" borderId="75" xfId="0" applyFont="1" applyFill="1" applyBorder="1" applyAlignment="1" applyProtection="1">
      <alignment horizontal="center" vertical="center"/>
      <protection hidden="1"/>
    </xf>
    <xf numFmtId="0" fontId="21" fillId="15" borderId="65" xfId="0" applyFont="1" applyFill="1" applyBorder="1" applyAlignment="1" applyProtection="1">
      <alignment horizontal="center" vertical="center"/>
      <protection hidden="1"/>
    </xf>
    <xf numFmtId="0" fontId="21" fillId="15" borderId="72" xfId="0" applyFont="1" applyFill="1" applyBorder="1" applyAlignment="1" applyProtection="1">
      <alignment horizontal="center" vertical="center"/>
      <protection hidden="1"/>
    </xf>
    <xf numFmtId="0" fontId="21" fillId="15" borderId="78" xfId="0" applyFont="1" applyFill="1" applyBorder="1" applyAlignment="1" applyProtection="1">
      <alignment horizontal="center" vertical="center"/>
      <protection hidden="1"/>
    </xf>
    <xf numFmtId="188" fontId="18" fillId="12" borderId="46" xfId="0" applyNumberFormat="1" applyFont="1" applyFill="1" applyBorder="1" applyAlignment="1" applyProtection="1">
      <alignment horizontal="center" vertical="center"/>
      <protection hidden="1"/>
    </xf>
    <xf numFmtId="188" fontId="18" fillId="12" borderId="63" xfId="0" applyNumberFormat="1" applyFont="1" applyFill="1" applyBorder="1" applyAlignment="1" applyProtection="1">
      <alignment horizontal="center" vertical="center"/>
      <protection hidden="1"/>
    </xf>
    <xf numFmtId="188" fontId="18" fillId="12" borderId="79" xfId="0" applyNumberFormat="1" applyFont="1" applyFill="1" applyBorder="1" applyAlignment="1" applyProtection="1">
      <alignment horizontal="center" vertical="center"/>
      <protection hidden="1"/>
    </xf>
    <xf numFmtId="188" fontId="18" fillId="12" borderId="68" xfId="0" applyNumberFormat="1" applyFont="1" applyFill="1" applyBorder="1" applyAlignment="1" applyProtection="1">
      <alignment horizontal="center" vertical="center"/>
      <protection hidden="1"/>
    </xf>
    <xf numFmtId="188" fontId="18" fillId="12" borderId="66" xfId="0" applyNumberFormat="1" applyFont="1" applyFill="1" applyBorder="1" applyAlignment="1" applyProtection="1">
      <alignment horizontal="center" vertical="center"/>
      <protection hidden="1"/>
    </xf>
    <xf numFmtId="188" fontId="18" fillId="12" borderId="67" xfId="0" applyNumberFormat="1" applyFont="1" applyFill="1" applyBorder="1" applyAlignment="1" applyProtection="1">
      <alignment horizontal="center" vertical="center"/>
      <protection hidden="1"/>
    </xf>
    <xf numFmtId="0" fontId="8" fillId="16" borderId="80" xfId="0" applyFont="1" applyFill="1" applyBorder="1" applyAlignment="1" applyProtection="1">
      <alignment horizontal="center"/>
      <protection hidden="1"/>
    </xf>
    <xf numFmtId="0" fontId="8" fillId="16" borderId="81" xfId="0" applyFont="1" applyFill="1" applyBorder="1" applyAlignment="1" applyProtection="1">
      <alignment horizontal="center"/>
      <protection hidden="1"/>
    </xf>
    <xf numFmtId="0" fontId="8" fillId="16" borderId="82" xfId="0" applyFont="1" applyFill="1" applyBorder="1" applyAlignment="1" applyProtection="1">
      <alignment horizontal="center"/>
      <protection hidden="1"/>
    </xf>
    <xf numFmtId="0" fontId="10" fillId="4" borderId="61" xfId="0" applyFont="1" applyFill="1" applyBorder="1" applyAlignment="1" applyProtection="1">
      <alignment horizontal="center" vertical="distributed" textRotation="255"/>
      <protection hidden="1"/>
    </xf>
    <xf numFmtId="0" fontId="10" fillId="4" borderId="1" xfId="0" applyFont="1" applyFill="1" applyBorder="1" applyAlignment="1" applyProtection="1">
      <alignment horizontal="center" vertical="distributed" textRotation="255"/>
      <protection hidden="1"/>
    </xf>
    <xf numFmtId="0" fontId="10" fillId="4" borderId="69" xfId="0" applyFont="1" applyFill="1" applyBorder="1" applyAlignment="1" applyProtection="1">
      <alignment horizontal="center" vertical="distributed" textRotation="255"/>
      <protection hidden="1"/>
    </xf>
    <xf numFmtId="0" fontId="10" fillId="4" borderId="59" xfId="0" applyFont="1" applyFill="1" applyBorder="1" applyAlignment="1" applyProtection="1">
      <alignment horizontal="center" vertical="distributed" textRotation="255"/>
      <protection hidden="1"/>
    </xf>
    <xf numFmtId="0" fontId="10" fillId="4" borderId="2" xfId="0" applyFont="1" applyFill="1" applyBorder="1" applyAlignment="1" applyProtection="1">
      <alignment horizontal="center" vertical="distributed" textRotation="255"/>
      <protection hidden="1"/>
    </xf>
    <xf numFmtId="0" fontId="10" fillId="4" borderId="70" xfId="0" applyFont="1" applyFill="1" applyBorder="1" applyAlignment="1" applyProtection="1">
      <alignment horizontal="center" vertical="distributed" textRotation="255"/>
      <protection hidden="1"/>
    </xf>
    <xf numFmtId="0" fontId="10" fillId="4" borderId="62" xfId="0" applyFont="1" applyFill="1" applyBorder="1" applyAlignment="1" applyProtection="1">
      <alignment horizontal="center" vertical="distributed" textRotation="255"/>
      <protection hidden="1"/>
    </xf>
    <xf numFmtId="0" fontId="10" fillId="4" borderId="83" xfId="0" applyFont="1" applyFill="1" applyBorder="1" applyAlignment="1" applyProtection="1">
      <alignment horizontal="center" vertical="distributed" textRotation="255"/>
      <protection hidden="1"/>
    </xf>
    <xf numFmtId="0" fontId="10" fillId="4" borderId="71" xfId="0" applyFont="1" applyFill="1" applyBorder="1" applyAlignment="1" applyProtection="1">
      <alignment horizontal="center" vertical="distributed" textRotation="255"/>
      <protection hidden="1"/>
    </xf>
    <xf numFmtId="0" fontId="10" fillId="16" borderId="80" xfId="0" applyFont="1" applyFill="1" applyBorder="1" applyAlignment="1" applyProtection="1">
      <alignment horizontal="center"/>
      <protection hidden="1"/>
    </xf>
    <xf numFmtId="0" fontId="10" fillId="16" borderId="81" xfId="0" applyFont="1" applyFill="1" applyBorder="1" applyAlignment="1" applyProtection="1">
      <alignment horizontal="center"/>
      <protection hidden="1"/>
    </xf>
    <xf numFmtId="0" fontId="10" fillId="16" borderId="82" xfId="0" applyFont="1" applyFill="1" applyBorder="1" applyAlignment="1" applyProtection="1">
      <alignment horizontal="center"/>
      <protection hidden="1"/>
    </xf>
    <xf numFmtId="0" fontId="8" fillId="12" borderId="80" xfId="0" applyFont="1" applyFill="1" applyBorder="1" applyAlignment="1" applyProtection="1">
      <alignment horizontal="center"/>
      <protection hidden="1"/>
    </xf>
    <xf numFmtId="0" fontId="8" fillId="12" borderId="81" xfId="0" applyFont="1" applyFill="1" applyBorder="1" applyAlignment="1" applyProtection="1">
      <alignment horizontal="center"/>
      <protection hidden="1"/>
    </xf>
    <xf numFmtId="0" fontId="8" fillId="12" borderId="82" xfId="0" applyFont="1" applyFill="1" applyBorder="1" applyAlignment="1" applyProtection="1">
      <alignment horizontal="center"/>
      <protection hidden="1"/>
    </xf>
    <xf numFmtId="0" fontId="10" fillId="13" borderId="61" xfId="0" applyFont="1" applyFill="1" applyBorder="1" applyAlignment="1" applyProtection="1">
      <alignment horizontal="center" vertical="distributed" textRotation="255"/>
      <protection hidden="1"/>
    </xf>
    <xf numFmtId="0" fontId="10" fillId="13" borderId="1" xfId="0" applyFont="1" applyFill="1" applyBorder="1" applyAlignment="1" applyProtection="1">
      <alignment horizontal="center" vertical="distributed" textRotation="255"/>
      <protection hidden="1"/>
    </xf>
    <xf numFmtId="0" fontId="10" fillId="13" borderId="69" xfId="0" applyFont="1" applyFill="1" applyBorder="1" applyAlignment="1" applyProtection="1">
      <alignment horizontal="center" vertical="distributed" textRotation="255"/>
      <protection hidden="1"/>
    </xf>
    <xf numFmtId="0" fontId="10" fillId="13" borderId="59" xfId="0" applyFont="1" applyFill="1" applyBorder="1" applyAlignment="1" applyProtection="1">
      <alignment horizontal="center" vertical="distributed" textRotation="255"/>
      <protection hidden="1"/>
    </xf>
    <xf numFmtId="0" fontId="10" fillId="13" borderId="2" xfId="0" applyFont="1" applyFill="1" applyBorder="1" applyAlignment="1" applyProtection="1">
      <alignment horizontal="center" vertical="distributed" textRotation="255"/>
      <protection hidden="1"/>
    </xf>
    <xf numFmtId="0" fontId="10" fillId="13" borderId="70" xfId="0" applyFont="1" applyFill="1" applyBorder="1" applyAlignment="1" applyProtection="1">
      <alignment horizontal="center" vertical="distributed" textRotation="255"/>
      <protection hidden="1"/>
    </xf>
    <xf numFmtId="0" fontId="10" fillId="13" borderId="62" xfId="0" applyFont="1" applyFill="1" applyBorder="1" applyAlignment="1" applyProtection="1">
      <alignment horizontal="center" vertical="distributed" textRotation="255"/>
      <protection hidden="1"/>
    </xf>
    <xf numFmtId="0" fontId="10" fillId="13" borderId="83" xfId="0" applyFont="1" applyFill="1" applyBorder="1" applyAlignment="1" applyProtection="1">
      <alignment horizontal="center" vertical="distributed" textRotation="255"/>
      <protection hidden="1"/>
    </xf>
    <xf numFmtId="0" fontId="10" fillId="13" borderId="71" xfId="0" applyFont="1" applyFill="1" applyBorder="1" applyAlignment="1" applyProtection="1">
      <alignment horizontal="center" vertical="distributed" textRotation="255"/>
      <protection hidden="1"/>
    </xf>
    <xf numFmtId="0" fontId="10" fillId="15" borderId="80" xfId="0" applyFont="1" applyFill="1" applyBorder="1" applyAlignment="1" applyProtection="1">
      <alignment horizontal="center"/>
      <protection hidden="1"/>
    </xf>
    <xf numFmtId="0" fontId="10" fillId="15" borderId="81" xfId="0" applyFont="1" applyFill="1" applyBorder="1" applyAlignment="1" applyProtection="1">
      <alignment horizontal="center"/>
      <protection hidden="1"/>
    </xf>
    <xf numFmtId="0" fontId="10" fillId="15" borderId="82" xfId="0" applyFont="1" applyFill="1" applyBorder="1" applyAlignment="1" applyProtection="1">
      <alignment horizontal="center"/>
      <protection hidden="1"/>
    </xf>
    <xf numFmtId="0" fontId="5" fillId="17" borderId="46" xfId="0" applyNumberFormat="1" applyFont="1" applyFill="1" applyBorder="1" applyAlignment="1" applyProtection="1">
      <alignment horizontal="center" vertical="center"/>
      <protection hidden="1"/>
    </xf>
    <xf numFmtId="0" fontId="5" fillId="17" borderId="68" xfId="0" applyNumberFormat="1" applyFont="1" applyFill="1" applyBorder="1" applyAlignment="1" applyProtection="1">
      <alignment horizontal="center" vertical="center"/>
      <protection hidden="1"/>
    </xf>
    <xf numFmtId="0" fontId="5" fillId="18" borderId="65" xfId="0" applyNumberFormat="1" applyFont="1" applyFill="1" applyBorder="1" applyAlignment="1" applyProtection="1">
      <alignment horizontal="center" vertical="center"/>
      <protection hidden="1"/>
    </xf>
    <xf numFmtId="0" fontId="5" fillId="18" borderId="72" xfId="0" applyNumberFormat="1" applyFont="1" applyFill="1" applyBorder="1" applyAlignment="1" applyProtection="1">
      <alignment horizontal="center" vertical="center"/>
      <protection hidden="1"/>
    </xf>
    <xf numFmtId="0" fontId="5" fillId="18" borderId="78" xfId="0" applyNumberFormat="1" applyFont="1" applyFill="1" applyBorder="1" applyAlignment="1" applyProtection="1">
      <alignment horizontal="center" vertical="center"/>
      <protection hidden="1"/>
    </xf>
    <xf numFmtId="0" fontId="5" fillId="15" borderId="65" xfId="0" applyNumberFormat="1" applyFont="1" applyFill="1" applyBorder="1" applyAlignment="1" applyProtection="1">
      <alignment horizontal="center" vertical="center"/>
      <protection hidden="1"/>
    </xf>
    <xf numFmtId="0" fontId="5" fillId="15" borderId="72" xfId="0" applyNumberFormat="1" applyFont="1" applyFill="1" applyBorder="1" applyAlignment="1" applyProtection="1">
      <alignment horizontal="center" vertical="center"/>
      <protection hidden="1"/>
    </xf>
    <xf numFmtId="0" fontId="5" fillId="15" borderId="78" xfId="0" applyNumberFormat="1" applyFont="1" applyFill="1" applyBorder="1" applyAlignment="1" applyProtection="1">
      <alignment horizontal="center" vertical="center"/>
      <protection hidden="1"/>
    </xf>
    <xf numFmtId="0" fontId="5" fillId="16" borderId="65" xfId="0" applyNumberFormat="1" applyFont="1" applyFill="1" applyBorder="1" applyAlignment="1" applyProtection="1">
      <alignment horizontal="center" vertical="center"/>
      <protection hidden="1"/>
    </xf>
    <xf numFmtId="0" fontId="5" fillId="16" borderId="72" xfId="0" applyNumberFormat="1" applyFont="1" applyFill="1" applyBorder="1" applyAlignment="1" applyProtection="1">
      <alignment horizontal="center" vertical="center"/>
      <protection hidden="1"/>
    </xf>
    <xf numFmtId="0" fontId="5" fillId="16" borderId="78" xfId="0" applyNumberFormat="1" applyFont="1" applyFill="1" applyBorder="1" applyAlignment="1" applyProtection="1">
      <alignment horizontal="center" vertical="center"/>
      <protection hidden="1"/>
    </xf>
    <xf numFmtId="0" fontId="5" fillId="19" borderId="65" xfId="0" applyNumberFormat="1" applyFont="1" applyFill="1" applyBorder="1" applyAlignment="1" applyProtection="1">
      <alignment horizontal="center" vertical="center"/>
      <protection hidden="1"/>
    </xf>
    <xf numFmtId="0" fontId="5" fillId="19" borderId="72" xfId="0" applyNumberFormat="1" applyFont="1" applyFill="1" applyBorder="1" applyAlignment="1" applyProtection="1">
      <alignment horizontal="center" vertical="center"/>
      <protection hidden="1"/>
    </xf>
    <xf numFmtId="0" fontId="5" fillId="19" borderId="78" xfId="0" applyNumberFormat="1" applyFont="1" applyFill="1" applyBorder="1" applyAlignment="1" applyProtection="1">
      <alignment horizontal="center" vertical="center"/>
      <protection hidden="1"/>
    </xf>
    <xf numFmtId="0" fontId="8" fillId="20" borderId="54" xfId="21" applyNumberFormat="1" applyFont="1" applyFill="1" applyBorder="1" applyAlignment="1" applyProtection="1">
      <alignment horizontal="center" vertical="center" textRotation="255"/>
      <protection hidden="1"/>
    </xf>
    <xf numFmtId="0" fontId="8" fillId="20" borderId="75" xfId="21" applyNumberFormat="1" applyFont="1" applyFill="1" applyBorder="1" applyAlignment="1" applyProtection="1">
      <alignment horizontal="center" vertical="center" textRotation="255"/>
      <protection hidden="1"/>
    </xf>
    <xf numFmtId="0" fontId="8" fillId="21" borderId="65" xfId="0" applyNumberFormat="1" applyFont="1" applyFill="1" applyBorder="1" applyAlignment="1" applyProtection="1">
      <alignment horizontal="center" vertical="center"/>
      <protection hidden="1"/>
    </xf>
    <xf numFmtId="0" fontId="8" fillId="21" borderId="56" xfId="0" applyNumberFormat="1" applyFont="1" applyFill="1" applyBorder="1" applyAlignment="1" applyProtection="1">
      <alignment horizontal="center" vertical="center"/>
      <protection hidden="1"/>
    </xf>
    <xf numFmtId="0" fontId="7" fillId="21" borderId="57" xfId="0" applyNumberFormat="1" applyFont="1" applyFill="1" applyBorder="1" applyAlignment="1" applyProtection="1">
      <alignment vertical="center" shrinkToFit="1"/>
      <protection hidden="1"/>
    </xf>
    <xf numFmtId="0" fontId="7" fillId="21" borderId="78" xfId="0" applyNumberFormat="1" applyFont="1" applyFill="1" applyBorder="1" applyAlignment="1" applyProtection="1">
      <alignment vertical="center" shrinkToFit="1"/>
      <protection hidden="1"/>
    </xf>
    <xf numFmtId="0" fontId="14" fillId="22" borderId="32" xfId="0" applyNumberFormat="1" applyFont="1" applyFill="1" applyBorder="1" applyAlignment="1" applyProtection="1">
      <alignment horizontal="distributed" vertical="center"/>
      <protection hidden="1"/>
    </xf>
    <xf numFmtId="0" fontId="14" fillId="22" borderId="38" xfId="0" applyNumberFormat="1" applyFont="1" applyFill="1" applyBorder="1" applyAlignment="1" applyProtection="1">
      <alignment horizontal="distributed" vertical="center"/>
      <protection hidden="1"/>
    </xf>
    <xf numFmtId="0" fontId="15" fillId="21" borderId="36" xfId="0" applyNumberFormat="1" applyFont="1" applyFill="1" applyBorder="1" applyAlignment="1" applyProtection="1">
      <alignment vertical="center"/>
      <protection hidden="1"/>
    </xf>
    <xf numFmtId="0" fontId="15" fillId="21" borderId="39" xfId="0" applyNumberFormat="1" applyFont="1" applyFill="1" applyBorder="1" applyAlignment="1" applyProtection="1">
      <alignment vertical="center"/>
      <protection hidden="1"/>
    </xf>
    <xf numFmtId="0" fontId="15" fillId="21" borderId="40" xfId="0" applyNumberFormat="1" applyFont="1" applyFill="1" applyBorder="1" applyAlignment="1" applyProtection="1">
      <alignment vertical="center"/>
      <protection hidden="1"/>
    </xf>
    <xf numFmtId="0" fontId="14" fillId="22" borderId="23" xfId="0" applyNumberFormat="1" applyFont="1" applyFill="1" applyBorder="1" applyAlignment="1" applyProtection="1">
      <alignment horizontal="distributed" vertical="center"/>
      <protection hidden="1"/>
    </xf>
    <xf numFmtId="0" fontId="14" fillId="22" borderId="29" xfId="0" applyNumberFormat="1" applyFont="1" applyFill="1" applyBorder="1" applyAlignment="1" applyProtection="1">
      <alignment horizontal="distributed" vertical="center"/>
      <protection hidden="1"/>
    </xf>
    <xf numFmtId="0" fontId="15" fillId="21" borderId="27" xfId="0" applyNumberFormat="1" applyFont="1" applyFill="1" applyBorder="1" applyAlignment="1" applyProtection="1">
      <alignment vertical="center" shrinkToFit="1"/>
      <protection hidden="1"/>
    </xf>
    <xf numFmtId="0" fontId="15" fillId="21" borderId="30" xfId="0" applyNumberFormat="1" applyFont="1" applyFill="1" applyBorder="1" applyAlignment="1" applyProtection="1">
      <alignment vertical="center" shrinkToFit="1"/>
      <protection hidden="1"/>
    </xf>
    <xf numFmtId="0" fontId="15" fillId="21" borderId="31" xfId="0" applyNumberFormat="1" applyFont="1" applyFill="1" applyBorder="1" applyAlignment="1" applyProtection="1">
      <alignment vertical="center" shrinkToFit="1"/>
      <protection hidden="1"/>
    </xf>
    <xf numFmtId="0" fontId="14" fillId="22" borderId="8" xfId="0" applyNumberFormat="1" applyFont="1" applyFill="1" applyBorder="1" applyAlignment="1" applyProtection="1">
      <alignment horizontal="distributed" vertical="center"/>
      <protection hidden="1"/>
    </xf>
    <xf numFmtId="0" fontId="14" fillId="22" borderId="14" xfId="0" applyNumberFormat="1" applyFont="1" applyFill="1" applyBorder="1" applyAlignment="1" applyProtection="1">
      <alignment horizontal="distributed" vertical="center"/>
      <protection hidden="1"/>
    </xf>
    <xf numFmtId="0" fontId="15" fillId="21" borderId="12" xfId="0" applyNumberFormat="1" applyFont="1" applyFill="1" applyBorder="1" applyAlignment="1" applyProtection="1">
      <alignment vertical="center" shrinkToFit="1"/>
      <protection hidden="1"/>
    </xf>
    <xf numFmtId="0" fontId="15" fillId="21" borderId="15" xfId="0" applyNumberFormat="1" applyFont="1" applyFill="1" applyBorder="1" applyAlignment="1" applyProtection="1">
      <alignment vertical="center" shrinkToFit="1"/>
      <protection hidden="1"/>
    </xf>
    <xf numFmtId="0" fontId="15" fillId="21" borderId="16" xfId="0" applyNumberFormat="1" applyFont="1" applyFill="1" applyBorder="1" applyAlignment="1" applyProtection="1">
      <alignment vertical="center" shrinkToFit="1"/>
      <protection hidden="1"/>
    </xf>
    <xf numFmtId="0" fontId="12" fillId="0" borderId="66" xfId="0" applyNumberFormat="1" applyFont="1" applyFill="1" applyBorder="1" applyAlignment="1" applyProtection="1">
      <alignment horizontal="distributed" vertical="center"/>
      <protection hidden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審査総表" xfId="21"/>
    <cellStyle name="標準_審査得点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5FF"/>
      <rgbColor rgb="00FFFFFF"/>
      <rgbColor rgb="00FF87FF"/>
      <rgbColor rgb="00B4FFB4"/>
      <rgbColor rgb="005A5AFF"/>
      <rgbColor rgb="00FFFFB4"/>
      <rgbColor rgb="00FFB4FF"/>
      <rgbColor rgb="00ADE4FF"/>
      <rgbColor rgb="00FF5AFF"/>
      <rgbColor rgb="005AFF5A"/>
      <rgbColor rgb="000505FF"/>
      <rgbColor rgb="00FFFF5A"/>
      <rgbColor rgb="00C183FF"/>
      <rgbColor rgb="0059D4FF"/>
      <rgbColor rgb="00EBEBEB"/>
      <rgbColor rgb="00C3C3C3"/>
      <rgbColor rgb="00FFD5FF"/>
      <rgbColor rgb="00FFD5D5"/>
      <rgbColor rgb="00FFFFCC"/>
      <rgbColor rgb="00CCFFFF"/>
      <rgbColor rgb="00D5F4FF"/>
      <rgbColor rgb="00ADD6FF"/>
      <rgbColor rgb="00EAD5FF"/>
      <rgbColor rgb="00E6E6E6"/>
      <rgbColor rgb="00FF07FF"/>
      <rgbColor rgb="00FF0707"/>
      <rgbColor rgb="00FFD007"/>
      <rgbColor rgb="0007FF07"/>
      <rgbColor rgb="0007BEFF"/>
      <rgbColor rgb="000707FF"/>
      <rgbColor rgb="00972FFF"/>
      <rgbColor rgb="00000000"/>
      <rgbColor rgb="00B4B4FF"/>
      <rgbColor rgb="00D5EEFF"/>
      <rgbColor rgb="00E1FFE1"/>
      <rgbColor rgb="00FFFFE1"/>
      <rgbColor rgb="00E1E1FF"/>
      <rgbColor rgb="00FFE1FF"/>
      <rgbColor rgb="00EAD5FF"/>
      <rgbColor rgb="00FFE1E1"/>
      <rgbColor rgb="008787FF"/>
      <rgbColor rgb="0083DFFF"/>
      <rgbColor rgb="00FFFF87"/>
      <rgbColor rgb="00FFB4B4"/>
      <rgbColor rgb="00FF8787"/>
      <rgbColor rgb="00FF5A5A"/>
      <rgbColor rgb="00AC59FF"/>
      <rgbColor rgb="00D7D7D7"/>
      <rgbColor rgb="0007BEFF"/>
      <rgbColor rgb="0087FF87"/>
      <rgbColor rgb="0005FF05"/>
      <rgbColor rgb="00FFFF05"/>
      <rgbColor rgb="00FF0505"/>
      <rgbColor rgb="00D6ADFF"/>
      <rgbColor rgb="00972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showGridLines="0" workbookViewId="0" topLeftCell="AP1">
      <selection activeCell="AZ16" sqref="AZ16"/>
    </sheetView>
  </sheetViews>
  <sheetFormatPr defaultColWidth="9.00390625" defaultRowHeight="13.5"/>
  <cols>
    <col min="1" max="1" width="0.875" style="386" hidden="1" customWidth="1"/>
    <col min="2" max="9" width="5.125" style="386" hidden="1" customWidth="1"/>
    <col min="10" max="10" width="1.12109375" style="386" hidden="1" customWidth="1"/>
    <col min="11" max="21" width="5.125" style="386" hidden="1" customWidth="1"/>
    <col min="22" max="22" width="0.875" style="386" hidden="1" customWidth="1"/>
    <col min="23" max="23" width="3.125" style="386" hidden="1" customWidth="1"/>
    <col min="24" max="24" width="3.625" style="386" hidden="1" customWidth="1"/>
    <col min="25" max="40" width="5.625" style="386" hidden="1" customWidth="1"/>
    <col min="41" max="41" width="3.125" style="386" hidden="1" customWidth="1"/>
    <col min="42" max="52" width="5.625" style="386" customWidth="1"/>
    <col min="53" max="16384" width="9.00390625" style="386" customWidth="1"/>
  </cols>
  <sheetData>
    <row r="1" spans="1:39" ht="14.25">
      <c r="A1" s="153"/>
      <c r="B1" s="154"/>
      <c r="C1" s="154"/>
      <c r="D1" s="387" t="s">
        <v>4</v>
      </c>
      <c r="E1" s="387"/>
      <c r="F1" s="387"/>
      <c r="G1" s="387"/>
      <c r="H1" s="154"/>
      <c r="I1" s="154"/>
      <c r="J1" s="154"/>
      <c r="K1" s="154"/>
      <c r="L1" s="154"/>
      <c r="M1" s="154"/>
      <c r="N1" s="389" t="s">
        <v>5</v>
      </c>
      <c r="O1" s="389"/>
      <c r="P1" s="389"/>
      <c r="Q1" s="389"/>
      <c r="R1" s="389"/>
      <c r="S1" s="389"/>
      <c r="T1" s="154"/>
      <c r="U1" s="154"/>
      <c r="V1" s="153"/>
      <c r="W1" s="155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</row>
    <row r="2" spans="1:39" ht="12" customHeight="1">
      <c r="A2" s="153"/>
      <c r="B2" s="154"/>
      <c r="C2" s="154"/>
      <c r="D2" s="388"/>
      <c r="E2" s="388"/>
      <c r="F2" s="388"/>
      <c r="G2" s="388"/>
      <c r="H2" s="154"/>
      <c r="I2" s="154"/>
      <c r="J2" s="154"/>
      <c r="K2" s="154"/>
      <c r="L2" s="154"/>
      <c r="M2" s="154"/>
      <c r="N2" s="390"/>
      <c r="O2" s="390"/>
      <c r="P2" s="390"/>
      <c r="Q2" s="390"/>
      <c r="R2" s="390"/>
      <c r="S2" s="390"/>
      <c r="T2" s="154"/>
      <c r="U2" s="154"/>
      <c r="V2" s="153"/>
      <c r="W2" s="155"/>
      <c r="X2" s="156"/>
      <c r="Y2" s="156"/>
      <c r="Z2" s="156"/>
      <c r="AA2" s="156"/>
      <c r="AB2" s="391" t="s">
        <v>6</v>
      </c>
      <c r="AC2" s="392"/>
      <c r="AD2" s="392"/>
      <c r="AE2" s="392"/>
      <c r="AF2" s="392"/>
      <c r="AG2" s="392"/>
      <c r="AH2" s="392"/>
      <c r="AI2" s="392"/>
      <c r="AJ2" s="393"/>
      <c r="AK2" s="156"/>
      <c r="AL2" s="156"/>
      <c r="AM2" s="156"/>
    </row>
    <row r="3" spans="1:39" ht="12" customHeight="1">
      <c r="A3" s="153"/>
      <c r="B3" s="157" t="e">
        <f>IF(#REF!="","",#REF!)</f>
        <v>#REF!</v>
      </c>
      <c r="C3" s="154"/>
      <c r="D3" s="154"/>
      <c r="E3" s="154"/>
      <c r="F3" s="154"/>
      <c r="G3" s="154"/>
      <c r="H3" s="154"/>
      <c r="I3" s="154"/>
      <c r="J3" s="154"/>
      <c r="K3" s="157" t="e">
        <f>IF(#REF!="","",#REF!)</f>
        <v>#REF!</v>
      </c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3"/>
      <c r="W3" s="155"/>
      <c r="X3" s="156"/>
      <c r="Y3" s="156"/>
      <c r="Z3" s="156"/>
      <c r="AA3" s="156"/>
      <c r="AB3" s="394"/>
      <c r="AC3" s="395"/>
      <c r="AD3" s="395"/>
      <c r="AE3" s="395"/>
      <c r="AF3" s="395"/>
      <c r="AG3" s="395"/>
      <c r="AH3" s="395"/>
      <c r="AI3" s="395"/>
      <c r="AJ3" s="396"/>
      <c r="AK3" s="156"/>
      <c r="AL3" s="156"/>
      <c r="AM3" s="156"/>
    </row>
    <row r="4" spans="1:39" ht="12" customHeight="1">
      <c r="A4" s="158"/>
      <c r="B4" s="397"/>
      <c r="C4" s="400" t="e">
        <f>IF(#REF!="","",#REF!)</f>
        <v>#REF!</v>
      </c>
      <c r="D4" s="403" t="e">
        <f>IF(#REF!="","",#REF!)</f>
        <v>#REF!</v>
      </c>
      <c r="E4" s="403" t="e">
        <f>IF(#REF!="","",#REF!)</f>
        <v>#REF!</v>
      </c>
      <c r="F4" s="403" t="e">
        <f>IF(#REF!="","",#REF!)</f>
        <v>#REF!</v>
      </c>
      <c r="G4" s="403" t="e">
        <f>IF(#REF!="","",#REF!)</f>
        <v>#REF!</v>
      </c>
      <c r="H4" s="403" t="e">
        <f>IF(#REF!="","",#REF!)</f>
        <v>#REF!</v>
      </c>
      <c r="I4" s="406" t="e">
        <f>IF(#REF!="","",#REF!)</f>
        <v>#REF!</v>
      </c>
      <c r="J4" s="157"/>
      <c r="K4" s="397"/>
      <c r="L4" s="400" t="e">
        <f>IF(#REF!="","",IF(#REF!="","",#REF!))</f>
        <v>#REF!</v>
      </c>
      <c r="M4" s="403" t="e">
        <f>IF(#REF!="","",IF(#REF!="","",#REF!))</f>
        <v>#REF!</v>
      </c>
      <c r="N4" s="403" t="e">
        <f>IF(#REF!="","",IF(#REF!="","",#REF!))</f>
        <v>#REF!</v>
      </c>
      <c r="O4" s="403" t="e">
        <f>IF(#REF!="","",IF(#REF!="","",#REF!))</f>
        <v>#REF!</v>
      </c>
      <c r="P4" s="406" t="e">
        <f>IF(#REF!="","",IF(#REF!="","",#REF!))</f>
        <v>#REF!</v>
      </c>
      <c r="Q4" s="400" t="e">
        <f>IF(#REF!="","",IF(#REF!="","",#REF!))</f>
        <v>#REF!</v>
      </c>
      <c r="R4" s="403" t="e">
        <f>IF(#REF!="","",IF(#REF!="","",#REF!))</f>
        <v>#REF!</v>
      </c>
      <c r="S4" s="403" t="e">
        <f>IF(#REF!="","",IF(#REF!="","",#REF!))</f>
        <v>#REF!</v>
      </c>
      <c r="T4" s="403" t="e">
        <f>IF(#REF!="","",IF(#REF!="","",#REF!))</f>
        <v>#REF!</v>
      </c>
      <c r="U4" s="406" t="e">
        <f>IF(#REF!="","",IF(#REF!="","",#REF!))</f>
        <v>#REF!</v>
      </c>
      <c r="V4" s="158"/>
      <c r="W4" s="159"/>
      <c r="X4" s="156"/>
      <c r="Y4" s="156"/>
      <c r="Z4" s="156"/>
      <c r="AA4" s="156"/>
      <c r="AB4" s="160"/>
      <c r="AC4" s="161"/>
      <c r="AD4" s="161"/>
      <c r="AE4" s="161"/>
      <c r="AF4" s="161"/>
      <c r="AG4" s="161"/>
      <c r="AH4" s="161"/>
      <c r="AI4" s="161"/>
      <c r="AJ4" s="156"/>
      <c r="AK4" s="156"/>
      <c r="AL4" s="156"/>
      <c r="AM4" s="156"/>
    </row>
    <row r="5" spans="1:39" ht="12" customHeight="1">
      <c r="A5" s="158"/>
      <c r="B5" s="398"/>
      <c r="C5" s="401"/>
      <c r="D5" s="404"/>
      <c r="E5" s="404"/>
      <c r="F5" s="404"/>
      <c r="G5" s="404"/>
      <c r="H5" s="404"/>
      <c r="I5" s="407"/>
      <c r="J5" s="157"/>
      <c r="K5" s="398"/>
      <c r="L5" s="401"/>
      <c r="M5" s="404"/>
      <c r="N5" s="404"/>
      <c r="O5" s="404"/>
      <c r="P5" s="407"/>
      <c r="Q5" s="401"/>
      <c r="R5" s="404"/>
      <c r="S5" s="404"/>
      <c r="T5" s="404"/>
      <c r="U5" s="407"/>
      <c r="V5" s="158"/>
      <c r="W5" s="159"/>
      <c r="X5" s="162"/>
      <c r="Y5" s="162"/>
      <c r="Z5" s="409" t="s">
        <v>7</v>
      </c>
      <c r="AA5" s="411" t="s">
        <v>8</v>
      </c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3"/>
      <c r="AM5" s="161"/>
    </row>
    <row r="6" spans="1:39" ht="12" customHeight="1">
      <c r="A6" s="158"/>
      <c r="B6" s="398"/>
      <c r="C6" s="401"/>
      <c r="D6" s="404"/>
      <c r="E6" s="404"/>
      <c r="F6" s="404"/>
      <c r="G6" s="404"/>
      <c r="H6" s="404"/>
      <c r="I6" s="407"/>
      <c r="J6" s="157"/>
      <c r="K6" s="398"/>
      <c r="L6" s="401"/>
      <c r="M6" s="404"/>
      <c r="N6" s="404"/>
      <c r="O6" s="404"/>
      <c r="P6" s="407"/>
      <c r="Q6" s="401"/>
      <c r="R6" s="404"/>
      <c r="S6" s="404"/>
      <c r="T6" s="404"/>
      <c r="U6" s="407"/>
      <c r="V6" s="158"/>
      <c r="W6" s="159"/>
      <c r="X6" s="162"/>
      <c r="Y6" s="162"/>
      <c r="Z6" s="410"/>
      <c r="AA6" s="163">
        <v>12</v>
      </c>
      <c r="AB6" s="164">
        <v>11</v>
      </c>
      <c r="AC6" s="165">
        <v>10</v>
      </c>
      <c r="AD6" s="163">
        <v>9</v>
      </c>
      <c r="AE6" s="166">
        <v>8</v>
      </c>
      <c r="AF6" s="167">
        <v>7</v>
      </c>
      <c r="AG6" s="164">
        <v>6</v>
      </c>
      <c r="AH6" s="165">
        <v>5</v>
      </c>
      <c r="AI6" s="167">
        <v>4</v>
      </c>
      <c r="AJ6" s="164">
        <v>3</v>
      </c>
      <c r="AK6" s="166">
        <v>2</v>
      </c>
      <c r="AL6" s="167">
        <v>1</v>
      </c>
      <c r="AM6" s="161"/>
    </row>
    <row r="7" spans="1:39" ht="12" customHeight="1">
      <c r="A7" s="158"/>
      <c r="B7" s="398"/>
      <c r="C7" s="401"/>
      <c r="D7" s="404"/>
      <c r="E7" s="404"/>
      <c r="F7" s="404"/>
      <c r="G7" s="404"/>
      <c r="H7" s="404"/>
      <c r="I7" s="407"/>
      <c r="J7" s="157"/>
      <c r="K7" s="398"/>
      <c r="L7" s="401"/>
      <c r="M7" s="404"/>
      <c r="N7" s="404"/>
      <c r="O7" s="404"/>
      <c r="P7" s="407"/>
      <c r="Q7" s="401"/>
      <c r="R7" s="404"/>
      <c r="S7" s="404"/>
      <c r="T7" s="404"/>
      <c r="U7" s="407"/>
      <c r="V7" s="158"/>
      <c r="W7" s="159"/>
      <c r="X7" s="162"/>
      <c r="Y7" s="162"/>
      <c r="Z7" s="168" t="s">
        <v>9</v>
      </c>
      <c r="AA7" s="169">
        <f aca="true" t="shared" si="0" ref="AA7:AA18">AL26*0.6</f>
        <v>15</v>
      </c>
      <c r="AB7" s="170">
        <f aca="true" t="shared" si="1" ref="AB7:AL12">$AA7*AB$6/12</f>
        <v>13.75</v>
      </c>
      <c r="AC7" s="171">
        <f t="shared" si="1"/>
        <v>12.5</v>
      </c>
      <c r="AD7" s="172">
        <f t="shared" si="1"/>
        <v>11.25</v>
      </c>
      <c r="AE7" s="173">
        <f t="shared" si="1"/>
        <v>10</v>
      </c>
      <c r="AF7" s="174">
        <f t="shared" si="1"/>
        <v>8.75</v>
      </c>
      <c r="AG7" s="170">
        <f t="shared" si="1"/>
        <v>7.5</v>
      </c>
      <c r="AH7" s="171">
        <f t="shared" si="1"/>
        <v>6.25</v>
      </c>
      <c r="AI7" s="175">
        <f t="shared" si="1"/>
        <v>5</v>
      </c>
      <c r="AJ7" s="176">
        <f t="shared" si="1"/>
        <v>3.75</v>
      </c>
      <c r="AK7" s="177">
        <f t="shared" si="1"/>
        <v>2.5</v>
      </c>
      <c r="AL7" s="178">
        <f t="shared" si="1"/>
        <v>1.25</v>
      </c>
      <c r="AM7" s="161"/>
    </row>
    <row r="8" spans="1:39" ht="12" customHeight="1">
      <c r="A8" s="158"/>
      <c r="B8" s="398"/>
      <c r="C8" s="401"/>
      <c r="D8" s="404"/>
      <c r="E8" s="404"/>
      <c r="F8" s="404"/>
      <c r="G8" s="404"/>
      <c r="H8" s="404"/>
      <c r="I8" s="407"/>
      <c r="J8" s="157"/>
      <c r="K8" s="398"/>
      <c r="L8" s="401"/>
      <c r="M8" s="404"/>
      <c r="N8" s="404"/>
      <c r="O8" s="404"/>
      <c r="P8" s="407"/>
      <c r="Q8" s="401"/>
      <c r="R8" s="404"/>
      <c r="S8" s="404"/>
      <c r="T8" s="404"/>
      <c r="U8" s="407"/>
      <c r="V8" s="158"/>
      <c r="W8" s="159"/>
      <c r="X8" s="162"/>
      <c r="Y8" s="162"/>
      <c r="Z8" s="179" t="s">
        <v>10</v>
      </c>
      <c r="AA8" s="180">
        <f t="shared" si="0"/>
        <v>12.959999999999999</v>
      </c>
      <c r="AB8" s="181">
        <f t="shared" si="1"/>
        <v>11.88</v>
      </c>
      <c r="AC8" s="182">
        <f t="shared" si="1"/>
        <v>10.799999999999999</v>
      </c>
      <c r="AD8" s="180">
        <f t="shared" si="1"/>
        <v>9.719999999999999</v>
      </c>
      <c r="AE8" s="181">
        <f t="shared" si="1"/>
        <v>8.639999999999999</v>
      </c>
      <c r="AF8" s="183">
        <f t="shared" si="1"/>
        <v>7.56</v>
      </c>
      <c r="AG8" s="184">
        <f t="shared" si="1"/>
        <v>6.4799999999999995</v>
      </c>
      <c r="AH8" s="182">
        <f t="shared" si="1"/>
        <v>5.3999999999999995</v>
      </c>
      <c r="AI8" s="183">
        <f t="shared" si="1"/>
        <v>4.319999999999999</v>
      </c>
      <c r="AJ8" s="184">
        <f t="shared" si="1"/>
        <v>3.2399999999999998</v>
      </c>
      <c r="AK8" s="185">
        <f t="shared" si="1"/>
        <v>2.1599999999999997</v>
      </c>
      <c r="AL8" s="186"/>
      <c r="AM8" s="161"/>
    </row>
    <row r="9" spans="1:39" ht="12" customHeight="1">
      <c r="A9" s="158"/>
      <c r="B9" s="399"/>
      <c r="C9" s="402"/>
      <c r="D9" s="405"/>
      <c r="E9" s="405"/>
      <c r="F9" s="405"/>
      <c r="G9" s="405"/>
      <c r="H9" s="405"/>
      <c r="I9" s="408"/>
      <c r="J9" s="157"/>
      <c r="K9" s="399"/>
      <c r="L9" s="402"/>
      <c r="M9" s="405"/>
      <c r="N9" s="405"/>
      <c r="O9" s="405"/>
      <c r="P9" s="408"/>
      <c r="Q9" s="402"/>
      <c r="R9" s="405"/>
      <c r="S9" s="405"/>
      <c r="T9" s="405"/>
      <c r="U9" s="408"/>
      <c r="V9" s="158"/>
      <c r="W9" s="159"/>
      <c r="X9" s="161"/>
      <c r="Y9" s="161"/>
      <c r="Z9" s="179" t="s">
        <v>11</v>
      </c>
      <c r="AA9" s="180">
        <f t="shared" si="0"/>
        <v>11.040000000000001</v>
      </c>
      <c r="AB9" s="181">
        <f t="shared" si="1"/>
        <v>10.120000000000001</v>
      </c>
      <c r="AC9" s="182">
        <f t="shared" si="1"/>
        <v>9.200000000000001</v>
      </c>
      <c r="AD9" s="180">
        <f t="shared" si="1"/>
        <v>8.280000000000001</v>
      </c>
      <c r="AE9" s="181">
        <f t="shared" si="1"/>
        <v>7.36</v>
      </c>
      <c r="AF9" s="183">
        <f t="shared" si="1"/>
        <v>6.44</v>
      </c>
      <c r="AG9" s="184">
        <f t="shared" si="1"/>
        <v>5.5200000000000005</v>
      </c>
      <c r="AH9" s="182">
        <f t="shared" si="1"/>
        <v>4.6000000000000005</v>
      </c>
      <c r="AI9" s="183">
        <f t="shared" si="1"/>
        <v>3.68</v>
      </c>
      <c r="AJ9" s="187">
        <f t="shared" si="1"/>
        <v>2.7600000000000002</v>
      </c>
      <c r="AK9" s="188"/>
      <c r="AL9" s="189"/>
      <c r="AM9" s="161"/>
    </row>
    <row r="10" spans="1:39" ht="12" customHeight="1">
      <c r="A10" s="153"/>
      <c r="B10" s="190" t="e">
        <f>IF(#REF!="","",IF(#REF!="","","1位"))</f>
        <v>#REF!</v>
      </c>
      <c r="C10" s="191" t="e">
        <f>IF($B10="","",IF(#REF!="","",IF(#REF!="*","",$AA7)))</f>
        <v>#REF!</v>
      </c>
      <c r="D10" s="192" t="e">
        <f>IF($B10="","",IF(#REF!="","",IF(#REF!="*","",$AA7)))</f>
        <v>#REF!</v>
      </c>
      <c r="E10" s="192" t="e">
        <f>IF($B10="","",IF(#REF!="","",IF(#REF!="*","",$AA7)))</f>
        <v>#REF!</v>
      </c>
      <c r="F10" s="192" t="e">
        <f>IF($B10="","",IF(#REF!="","",IF(#REF!="*","",$AA7)))</f>
        <v>#REF!</v>
      </c>
      <c r="G10" s="192" t="e">
        <f>IF($B10="","",IF(#REF!="","",IF(#REF!="*","",$AA7)))</f>
        <v>#REF!</v>
      </c>
      <c r="H10" s="192" t="e">
        <f>IF($B10="","",IF(#REF!="","",IF(#REF!="*","",$AA7)))</f>
        <v>#REF!</v>
      </c>
      <c r="I10" s="193" t="e">
        <f>IF($B10="","",IF(#REF!="","",IF(#REF!="*","",$AA7)))</f>
        <v>#REF!</v>
      </c>
      <c r="J10" s="194"/>
      <c r="K10" s="190" t="e">
        <f>IF(#REF!="","",IF(#REF!="","","1位"))</f>
        <v>#REF!</v>
      </c>
      <c r="L10" s="195" t="e">
        <f>IF(#REF!="","",IF($K10="","",IF(#REF!="","",IF(#REF!="*","",$AA7))))</f>
        <v>#REF!</v>
      </c>
      <c r="M10" s="196" t="e">
        <f>IF(#REF!="","",IF($K10="","",IF(#REF!="","",IF(#REF!="*","",$AA7))))</f>
        <v>#REF!</v>
      </c>
      <c r="N10" s="196" t="e">
        <f>IF(#REF!="","",IF($K10="","",IF(#REF!="","",IF(#REF!="*","",$AA7))))</f>
        <v>#REF!</v>
      </c>
      <c r="O10" s="196" t="e">
        <f>IF(#REF!="","",IF($K10="","",IF(#REF!="","",IF(#REF!="*","",$AA7))))</f>
        <v>#REF!</v>
      </c>
      <c r="P10" s="197" t="e">
        <f>IF(#REF!="","",IF($K10="","",IF(#REF!="","",IF(#REF!="*","",$AA7))))</f>
        <v>#REF!</v>
      </c>
      <c r="Q10" s="198" t="e">
        <f>IF(#REF!="","",IF($K10="","",IF(#REF!="","",IF(#REF!="*","",$AA7))))</f>
        <v>#REF!</v>
      </c>
      <c r="R10" s="196" t="e">
        <f>IF(#REF!="","",IF($K10="","",IF(#REF!="","",IF(#REF!="*","",$AA7))))</f>
        <v>#REF!</v>
      </c>
      <c r="S10" s="196" t="e">
        <f>IF(#REF!="","",IF($K10="","",IF(#REF!="","",IF(#REF!="*","",$AA7))))</f>
        <v>#REF!</v>
      </c>
      <c r="T10" s="196" t="e">
        <f>IF(#REF!="","",IF($K10="","",IF(#REF!="","",IF(#REF!="*","",$AA7))))</f>
        <v>#REF!</v>
      </c>
      <c r="U10" s="199" t="e">
        <f>IF(#REF!="","",IF($K10="","",IF(#REF!="","",IF(#REF!="*","",$AA7))))</f>
        <v>#REF!</v>
      </c>
      <c r="V10" s="153"/>
      <c r="W10" s="155"/>
      <c r="X10" s="156"/>
      <c r="Y10" s="156"/>
      <c r="Z10" s="179" t="s">
        <v>12</v>
      </c>
      <c r="AA10" s="180">
        <f t="shared" si="0"/>
        <v>9.24</v>
      </c>
      <c r="AB10" s="181">
        <f t="shared" si="1"/>
        <v>8.47</v>
      </c>
      <c r="AC10" s="182">
        <f t="shared" si="1"/>
        <v>7.7</v>
      </c>
      <c r="AD10" s="180">
        <f t="shared" si="1"/>
        <v>6.93</v>
      </c>
      <c r="AE10" s="181">
        <f t="shared" si="1"/>
        <v>6.16</v>
      </c>
      <c r="AF10" s="183">
        <f t="shared" si="1"/>
        <v>5.390000000000001</v>
      </c>
      <c r="AG10" s="184">
        <f t="shared" si="1"/>
        <v>4.62</v>
      </c>
      <c r="AH10" s="182">
        <f t="shared" si="1"/>
        <v>3.85</v>
      </c>
      <c r="AI10" s="200">
        <f t="shared" si="1"/>
        <v>3.08</v>
      </c>
      <c r="AJ10" s="201"/>
      <c r="AK10" s="202"/>
      <c r="AL10" s="189"/>
      <c r="AM10" s="156"/>
    </row>
    <row r="11" spans="1:39" ht="12" customHeight="1">
      <c r="A11" s="153"/>
      <c r="B11" s="203" t="e">
        <f>IF(#REF!="","",IF(#REF!="","","2位"))</f>
        <v>#REF!</v>
      </c>
      <c r="C11" s="204" t="e">
        <f>IF($B11="","",IF(#REF!="","",IF(#REF!="*","",$AA8)))</f>
        <v>#REF!</v>
      </c>
      <c r="D11" s="205" t="e">
        <f>IF($B11="","",IF(#REF!="","",IF(#REF!="*","",$AA8)))</f>
        <v>#REF!</v>
      </c>
      <c r="E11" s="205" t="e">
        <f>IF($B11="","",IF(#REF!="","",IF(#REF!="*","",$AA8)))</f>
        <v>#REF!</v>
      </c>
      <c r="F11" s="205" t="e">
        <f>IF($B11="","",IF(#REF!="","",IF(#REF!="*","",$AA8)))</f>
        <v>#REF!</v>
      </c>
      <c r="G11" s="205" t="e">
        <f>IF($B11="","",IF(#REF!="","",IF(#REF!="*","",$AA8)))</f>
        <v>#REF!</v>
      </c>
      <c r="H11" s="205" t="e">
        <f>IF($B11="","",IF(#REF!="","",IF(#REF!="*","",$AA8)))</f>
        <v>#REF!</v>
      </c>
      <c r="I11" s="206" t="e">
        <f>IF($B11="","",IF(#REF!="","",IF(#REF!="*","",$AA8)))</f>
        <v>#REF!</v>
      </c>
      <c r="J11" s="194"/>
      <c r="K11" s="203" t="e">
        <f>IF(#REF!="","",IF(#REF!="","","2位"))</f>
        <v>#REF!</v>
      </c>
      <c r="L11" s="204" t="e">
        <f>IF(#REF!="","",IF($K11="","",IF(#REF!="","",IF(#REF!="*","",$AA8))))</f>
        <v>#REF!</v>
      </c>
      <c r="M11" s="205" t="e">
        <f>IF(#REF!="","",IF($K11="","",IF(#REF!="","",IF(#REF!="*","",$AA8))))</f>
        <v>#REF!</v>
      </c>
      <c r="N11" s="205" t="e">
        <f>IF(#REF!="","",IF($K11="","",IF(#REF!="","",IF(#REF!="*","",$AA8))))</f>
        <v>#REF!</v>
      </c>
      <c r="O11" s="205" t="e">
        <f>IF(#REF!="","",IF($K11="","",IF(#REF!="","",IF(#REF!="*","",$AA8))))</f>
        <v>#REF!</v>
      </c>
      <c r="P11" s="207" t="e">
        <f>IF(#REF!="","",IF($K11="","",IF(#REF!="","",IF(#REF!="*","",$AA8))))</f>
        <v>#REF!</v>
      </c>
      <c r="Q11" s="208" t="e">
        <f>IF(#REF!="","",IF($K11="","",IF(#REF!="","",IF(#REF!="*","",$AA8))))</f>
        <v>#REF!</v>
      </c>
      <c r="R11" s="205" t="e">
        <f>IF(#REF!="","",IF($K11="","",IF(#REF!="","",IF(#REF!="*","",$AA8))))</f>
        <v>#REF!</v>
      </c>
      <c r="S11" s="205" t="e">
        <f>IF(#REF!="","",IF($K11="","",IF(#REF!="","",IF(#REF!="*","",$AA8))))</f>
        <v>#REF!</v>
      </c>
      <c r="T11" s="205" t="e">
        <f>IF(#REF!="","",IF($K11="","",IF(#REF!="","",IF(#REF!="*","",$AA8))))</f>
        <v>#REF!</v>
      </c>
      <c r="U11" s="206" t="e">
        <f>IF(#REF!="","",IF($K11="","",IF(#REF!="","",IF(#REF!="*","",$AA8))))</f>
        <v>#REF!</v>
      </c>
      <c r="V11" s="153"/>
      <c r="W11" s="155"/>
      <c r="X11" s="156"/>
      <c r="Y11" s="156"/>
      <c r="Z11" s="179" t="s">
        <v>13</v>
      </c>
      <c r="AA11" s="180">
        <f t="shared" si="0"/>
        <v>7.56</v>
      </c>
      <c r="AB11" s="181">
        <f t="shared" si="1"/>
        <v>6.93</v>
      </c>
      <c r="AC11" s="182">
        <f t="shared" si="1"/>
        <v>6.3</v>
      </c>
      <c r="AD11" s="180">
        <f t="shared" si="1"/>
        <v>5.669999999999999</v>
      </c>
      <c r="AE11" s="181">
        <f t="shared" si="1"/>
        <v>5.04</v>
      </c>
      <c r="AF11" s="183">
        <f t="shared" si="1"/>
        <v>4.409999999999999</v>
      </c>
      <c r="AG11" s="184">
        <f t="shared" si="1"/>
        <v>3.78</v>
      </c>
      <c r="AH11" s="209">
        <f t="shared" si="1"/>
        <v>3.15</v>
      </c>
      <c r="AI11" s="188"/>
      <c r="AJ11" s="202"/>
      <c r="AK11" s="202"/>
      <c r="AL11" s="189"/>
      <c r="AM11" s="210"/>
    </row>
    <row r="12" spans="1:39" ht="12" customHeight="1">
      <c r="A12" s="153"/>
      <c r="B12" s="203" t="e">
        <f>IF(#REF!="","",IF(#REF!="","","3位"))</f>
        <v>#REF!</v>
      </c>
      <c r="C12" s="204" t="e">
        <f>IF($B12="","",IF(#REF!="","",IF(#REF!="*","",$AA9)))</f>
        <v>#REF!</v>
      </c>
      <c r="D12" s="205" t="e">
        <f>IF($B12="","",IF(#REF!="","",IF(#REF!="*","",$AA9)))</f>
        <v>#REF!</v>
      </c>
      <c r="E12" s="205" t="e">
        <f>IF($B12="","",IF(#REF!="","",IF(#REF!="*","",$AA9)))</f>
        <v>#REF!</v>
      </c>
      <c r="F12" s="205" t="e">
        <f>IF($B12="","",IF(#REF!="","",IF(#REF!="*","",$AA9)))</f>
        <v>#REF!</v>
      </c>
      <c r="G12" s="205" t="e">
        <f>IF($B12="","",IF(#REF!="","",IF(#REF!="*","",$AA9)))</f>
        <v>#REF!</v>
      </c>
      <c r="H12" s="205" t="e">
        <f>IF($B12="","",IF(#REF!="","",IF(#REF!="*","",$AA9)))</f>
        <v>#REF!</v>
      </c>
      <c r="I12" s="206" t="e">
        <f>IF($B12="","",IF(#REF!="","",IF(#REF!="*","",$AA9)))</f>
        <v>#REF!</v>
      </c>
      <c r="J12" s="194"/>
      <c r="K12" s="203" t="e">
        <f>IF(#REF!="","",IF(#REF!="","","3位"))</f>
        <v>#REF!</v>
      </c>
      <c r="L12" s="204" t="e">
        <f>IF(#REF!="","",IF($K12="","",IF(#REF!="","",IF(#REF!="*","",$AA9))))</f>
        <v>#REF!</v>
      </c>
      <c r="M12" s="205" t="e">
        <f>IF(#REF!="","",IF($K12="","",IF(#REF!="","",IF(#REF!="*","",$AA9))))</f>
        <v>#REF!</v>
      </c>
      <c r="N12" s="205" t="e">
        <f>IF(#REF!="","",IF($K12="","",IF(#REF!="","",IF(#REF!="*","",$AA9))))</f>
        <v>#REF!</v>
      </c>
      <c r="O12" s="205" t="e">
        <f>IF(#REF!="","",IF($K12="","",IF(#REF!="","",IF(#REF!="*","",$AA9))))</f>
        <v>#REF!</v>
      </c>
      <c r="P12" s="207" t="e">
        <f>IF(#REF!="","",IF($K12="","",IF(#REF!="","",IF(#REF!="*","",$AA9))))</f>
        <v>#REF!</v>
      </c>
      <c r="Q12" s="208" t="e">
        <f>IF(#REF!="","",IF($K12="","",IF(#REF!="","",IF(#REF!="*","",$AA9))))</f>
        <v>#REF!</v>
      </c>
      <c r="R12" s="205" t="e">
        <f>IF(#REF!="","",IF($K12="","",IF(#REF!="","",IF(#REF!="*","",$AA9))))</f>
        <v>#REF!</v>
      </c>
      <c r="S12" s="205" t="e">
        <f>IF(#REF!="","",IF($K12="","",IF(#REF!="","",IF(#REF!="*","",$AA9))))</f>
        <v>#REF!</v>
      </c>
      <c r="T12" s="205" t="e">
        <f>IF(#REF!="","",IF($K12="","",IF(#REF!="","",IF(#REF!="*","",$AA9))))</f>
        <v>#REF!</v>
      </c>
      <c r="U12" s="206" t="e">
        <f>IF(#REF!="","",IF($K12="","",IF(#REF!="","",IF(#REF!="*","",$AA9))))</f>
        <v>#REF!</v>
      </c>
      <c r="V12" s="153"/>
      <c r="W12" s="155"/>
      <c r="X12" s="156"/>
      <c r="Y12" s="156"/>
      <c r="Z12" s="211" t="s">
        <v>14</v>
      </c>
      <c r="AA12" s="212">
        <f t="shared" si="0"/>
        <v>6</v>
      </c>
      <c r="AB12" s="213">
        <f t="shared" si="1"/>
        <v>5.5</v>
      </c>
      <c r="AC12" s="185">
        <f t="shared" si="1"/>
        <v>5</v>
      </c>
      <c r="AD12" s="214">
        <f t="shared" si="1"/>
        <v>4.5</v>
      </c>
      <c r="AE12" s="213">
        <f t="shared" si="1"/>
        <v>4</v>
      </c>
      <c r="AF12" s="209">
        <f t="shared" si="1"/>
        <v>3.5</v>
      </c>
      <c r="AG12" s="187">
        <f t="shared" si="1"/>
        <v>3</v>
      </c>
      <c r="AH12" s="188"/>
      <c r="AI12" s="215"/>
      <c r="AJ12" s="215"/>
      <c r="AK12" s="215"/>
      <c r="AL12" s="216"/>
      <c r="AM12" s="156"/>
    </row>
    <row r="13" spans="1:40" ht="12" customHeight="1">
      <c r="A13" s="153"/>
      <c r="B13" s="203" t="e">
        <f>IF(#REF!="","",IF(#REF!="","","4位"))</f>
        <v>#REF!</v>
      </c>
      <c r="C13" s="204" t="e">
        <f>IF($B13="","",IF(#REF!="","",IF(#REF!="*","",$AA10)))</f>
        <v>#REF!</v>
      </c>
      <c r="D13" s="205" t="e">
        <f>IF($B13="","",IF(#REF!="","",IF(#REF!="*","",$AA10)))</f>
        <v>#REF!</v>
      </c>
      <c r="E13" s="205" t="e">
        <f>IF($B13="","",IF(#REF!="","",IF(#REF!="*","",$AA10)))</f>
        <v>#REF!</v>
      </c>
      <c r="F13" s="205" t="e">
        <f>IF($B13="","",IF(#REF!="","",IF(#REF!="*","",$AA10)))</f>
        <v>#REF!</v>
      </c>
      <c r="G13" s="205" t="e">
        <f>IF($B13="","",IF(#REF!="","",IF(#REF!="*","",$AA10)))</f>
        <v>#REF!</v>
      </c>
      <c r="H13" s="205" t="e">
        <f>IF($B13="","",IF(#REF!="","",IF(#REF!="*","",$AA10)))</f>
        <v>#REF!</v>
      </c>
      <c r="I13" s="206" t="e">
        <f>IF($B13="","",IF(#REF!="","",IF(#REF!="*","",$AA10)))</f>
        <v>#REF!</v>
      </c>
      <c r="J13" s="194"/>
      <c r="K13" s="203" t="e">
        <f>IF(#REF!="","",IF(#REF!="","","4位"))</f>
        <v>#REF!</v>
      </c>
      <c r="L13" s="204" t="e">
        <f>IF(#REF!="","",IF($K13="","",IF(#REF!="","",IF(#REF!="*","",$AA10))))</f>
        <v>#REF!</v>
      </c>
      <c r="M13" s="205" t="e">
        <f>IF(#REF!="","",IF($K13="","",IF(#REF!="","",IF(#REF!="*","",$AA10))))</f>
        <v>#REF!</v>
      </c>
      <c r="N13" s="205" t="e">
        <f>IF(#REF!="","",IF($K13="","",IF(#REF!="","",IF(#REF!="*","",$AA10))))</f>
        <v>#REF!</v>
      </c>
      <c r="O13" s="205" t="e">
        <f>IF(#REF!="","",IF($K13="","",IF(#REF!="","",IF(#REF!="*","",$AA10))))</f>
        <v>#REF!</v>
      </c>
      <c r="P13" s="207" t="e">
        <f>IF(#REF!="","",IF($K13="","",IF(#REF!="","",IF(#REF!="*","",$AA10))))</f>
        <v>#REF!</v>
      </c>
      <c r="Q13" s="208" t="e">
        <f>IF(#REF!="","",IF($K13="","",IF(#REF!="","",IF(#REF!="*","",$AA10))))</f>
        <v>#REF!</v>
      </c>
      <c r="R13" s="205" t="e">
        <f>IF(#REF!="","",IF($K13="","",IF(#REF!="","",IF(#REF!="*","",$AA10))))</f>
        <v>#REF!</v>
      </c>
      <c r="S13" s="205" t="e">
        <f>IF(#REF!="","",IF($K13="","",IF(#REF!="","",IF(#REF!="*","",$AA10))))</f>
        <v>#REF!</v>
      </c>
      <c r="T13" s="205" t="e">
        <f>IF(#REF!="","",IF($K13="","",IF(#REF!="","",IF(#REF!="*","",$AA10))))</f>
        <v>#REF!</v>
      </c>
      <c r="U13" s="206" t="e">
        <f>IF(#REF!="","",IF($K13="","",IF(#REF!="","",IF(#REF!="*","",$AA10))))</f>
        <v>#REF!</v>
      </c>
      <c r="V13" s="153"/>
      <c r="W13" s="155"/>
      <c r="X13" s="156"/>
      <c r="Y13" s="156"/>
      <c r="Z13" s="217" t="s">
        <v>15</v>
      </c>
      <c r="AA13" s="172">
        <f t="shared" si="0"/>
        <v>4.56</v>
      </c>
      <c r="AB13" s="177">
        <f>$AA13*AB$6/12</f>
        <v>4.18</v>
      </c>
      <c r="AC13" s="218">
        <f>$AA13*AC$6/12</f>
        <v>3.7999999999999994</v>
      </c>
      <c r="AD13" s="169">
        <f>$AA13*AD$6/12</f>
        <v>3.42</v>
      </c>
      <c r="AE13" s="177">
        <f>$AA13*AE$6/12</f>
        <v>3.0399999999999996</v>
      </c>
      <c r="AF13" s="219">
        <f>$AA13*AF$6/12</f>
        <v>2.6599999999999997</v>
      </c>
      <c r="AG13" s="201"/>
      <c r="AH13" s="202"/>
      <c r="AI13" s="215"/>
      <c r="AJ13" s="215"/>
      <c r="AK13" s="215"/>
      <c r="AL13" s="216"/>
      <c r="AM13" s="156"/>
      <c r="AN13" s="378"/>
    </row>
    <row r="14" spans="1:39" ht="12" customHeight="1">
      <c r="A14" s="153"/>
      <c r="B14" s="203" t="e">
        <f>IF(#REF!="","",IF(#REF!="","","5位"))</f>
        <v>#REF!</v>
      </c>
      <c r="C14" s="204" t="e">
        <f>IF($B14="","",IF(#REF!="","",IF(#REF!="*","",$AA11)))</f>
        <v>#REF!</v>
      </c>
      <c r="D14" s="205" t="e">
        <f>IF($B14="","",IF(#REF!="","",IF(#REF!="*","",$AA11)))</f>
        <v>#REF!</v>
      </c>
      <c r="E14" s="205" t="e">
        <f>IF($B14="","",IF(#REF!="","",IF(#REF!="*","",$AA11)))</f>
        <v>#REF!</v>
      </c>
      <c r="F14" s="205" t="e">
        <f>IF($B14="","",IF(#REF!="","",IF(#REF!="*","",$AA11)))</f>
        <v>#REF!</v>
      </c>
      <c r="G14" s="205" t="e">
        <f>IF($B14="","",IF(#REF!="","",IF(#REF!="*","",$AA11)))</f>
        <v>#REF!</v>
      </c>
      <c r="H14" s="205" t="e">
        <f>IF($B14="","",IF(#REF!="","",IF(#REF!="*","",$AA11)))</f>
        <v>#REF!</v>
      </c>
      <c r="I14" s="206" t="e">
        <f>IF($B14="","",IF(#REF!="","",IF(#REF!="*","",$AA11)))</f>
        <v>#REF!</v>
      </c>
      <c r="J14" s="194"/>
      <c r="K14" s="203" t="e">
        <f>IF(#REF!="","",IF(#REF!="","","5位"))</f>
        <v>#REF!</v>
      </c>
      <c r="L14" s="204" t="e">
        <f>IF(#REF!="","",IF($K14="","",IF(#REF!="","",IF(#REF!="*","",$AA11))))</f>
        <v>#REF!</v>
      </c>
      <c r="M14" s="205" t="e">
        <f>IF(#REF!="","",IF($K14="","",IF(#REF!="","",IF(#REF!="*","",$AA11))))</f>
        <v>#REF!</v>
      </c>
      <c r="N14" s="205" t="e">
        <f>IF(#REF!="","",IF($K14="","",IF(#REF!="","",IF(#REF!="*","",$AA11))))</f>
        <v>#REF!</v>
      </c>
      <c r="O14" s="205" t="e">
        <f>IF(#REF!="","",IF($K14="","",IF(#REF!="","",IF(#REF!="*","",$AA11))))</f>
        <v>#REF!</v>
      </c>
      <c r="P14" s="207" t="e">
        <f>IF(#REF!="","",IF($K14="","",IF(#REF!="","",IF(#REF!="*","",$AA11))))</f>
        <v>#REF!</v>
      </c>
      <c r="Q14" s="208" t="e">
        <f>IF(#REF!="","",IF($K14="","",IF(#REF!="","",IF(#REF!="*","",$AA11))))</f>
        <v>#REF!</v>
      </c>
      <c r="R14" s="205" t="e">
        <f>IF(#REF!="","",IF($K14="","",IF(#REF!="","",IF(#REF!="*","",$AA11))))</f>
        <v>#REF!</v>
      </c>
      <c r="S14" s="205" t="e">
        <f>IF(#REF!="","",IF($K14="","",IF(#REF!="","",IF(#REF!="*","",$AA11))))</f>
        <v>#REF!</v>
      </c>
      <c r="T14" s="205" t="e">
        <f>IF(#REF!="","",IF($K14="","",IF(#REF!="","",IF(#REF!="*","",$AA11))))</f>
        <v>#REF!</v>
      </c>
      <c r="U14" s="206" t="e">
        <f>IF(#REF!="","",IF($K14="","",IF(#REF!="","",IF(#REF!="*","",$AA11))))</f>
        <v>#REF!</v>
      </c>
      <c r="V14" s="153"/>
      <c r="W14" s="155"/>
      <c r="X14" s="156"/>
      <c r="Y14" s="156"/>
      <c r="Z14" s="179" t="s">
        <v>16</v>
      </c>
      <c r="AA14" s="180">
        <f t="shared" si="0"/>
        <v>3.2399999999999998</v>
      </c>
      <c r="AB14" s="181">
        <f>$AA14*AB$6/12</f>
        <v>2.97</v>
      </c>
      <c r="AC14" s="182">
        <f>$AA14*AC$6/12</f>
        <v>2.6999999999999997</v>
      </c>
      <c r="AD14" s="180">
        <f>$AA14*AD$6/12</f>
        <v>2.4299999999999997</v>
      </c>
      <c r="AE14" s="220">
        <f>$AA14*AE$6/12</f>
        <v>2.1599999999999997</v>
      </c>
      <c r="AF14" s="188"/>
      <c r="AG14" s="202"/>
      <c r="AH14" s="202"/>
      <c r="AI14" s="215"/>
      <c r="AJ14" s="215"/>
      <c r="AK14" s="215"/>
      <c r="AL14" s="216"/>
      <c r="AM14" s="156"/>
    </row>
    <row r="15" spans="1:39" ht="12" customHeight="1">
      <c r="A15" s="153"/>
      <c r="B15" s="221" t="e">
        <f>IF(#REF!="","",IF(#REF!="","","6位"))</f>
        <v>#REF!</v>
      </c>
      <c r="C15" s="222" t="e">
        <f>IF($B15="","",IF(#REF!="","",IF(#REF!="*","",$AA12)))</f>
        <v>#REF!</v>
      </c>
      <c r="D15" s="223" t="e">
        <f>IF($B15="","",IF(#REF!="","",IF(#REF!="*","",$AA12)))</f>
        <v>#REF!</v>
      </c>
      <c r="E15" s="223" t="e">
        <f>IF($B15="","",IF(#REF!="","",IF(#REF!="*","",$AA12)))</f>
        <v>#REF!</v>
      </c>
      <c r="F15" s="223" t="e">
        <f>IF($B15="","",IF(#REF!="","",IF(#REF!="*","",$AA12)))</f>
        <v>#REF!</v>
      </c>
      <c r="G15" s="223" t="e">
        <f>IF($B15="","",IF(#REF!="","",IF(#REF!="*","",$AA12)))</f>
        <v>#REF!</v>
      </c>
      <c r="H15" s="223" t="e">
        <f>IF($B15="","",IF(#REF!="","",IF(#REF!="*","",$AA12)))</f>
        <v>#REF!</v>
      </c>
      <c r="I15" s="224" t="e">
        <f>IF($B15="","",IF(#REF!="","",IF(#REF!="*","",$AA12)))</f>
        <v>#REF!</v>
      </c>
      <c r="J15" s="194"/>
      <c r="K15" s="221" t="e">
        <f>IF(#REF!="","",IF(#REF!="","","6位"))</f>
        <v>#REF!</v>
      </c>
      <c r="L15" s="222" t="e">
        <f>IF(#REF!="","",IF($K15="","",IF(#REF!="","",IF(#REF!="*","",$AA12))))</f>
        <v>#REF!</v>
      </c>
      <c r="M15" s="223" t="e">
        <f>IF(#REF!="","",IF($K15="","",IF(#REF!="","",IF(#REF!="*","",$AA12))))</f>
        <v>#REF!</v>
      </c>
      <c r="N15" s="223" t="e">
        <f>IF(#REF!="","",IF($K15="","",IF(#REF!="","",IF(#REF!="*","",$AA12))))</f>
        <v>#REF!</v>
      </c>
      <c r="O15" s="223" t="e">
        <f>IF(#REF!="","",IF($K15="","",IF(#REF!="","",IF(#REF!="*","",$AA12))))</f>
        <v>#REF!</v>
      </c>
      <c r="P15" s="225" t="e">
        <f>IF(#REF!="","",IF($K15="","",IF(#REF!="","",IF(#REF!="*","",$AA12))))</f>
        <v>#REF!</v>
      </c>
      <c r="Q15" s="226" t="e">
        <f>IF(#REF!="","",IF($K15="","",IF(#REF!="","",IF(#REF!="*","",$AA12))))</f>
        <v>#REF!</v>
      </c>
      <c r="R15" s="223" t="e">
        <f>IF(#REF!="","",IF($K15="","",IF(#REF!="","",IF(#REF!="*","",$AA12))))</f>
        <v>#REF!</v>
      </c>
      <c r="S15" s="223" t="e">
        <f>IF(#REF!="","",IF($K15="","",IF(#REF!="","",IF(#REF!="*","",$AA12))))</f>
        <v>#REF!</v>
      </c>
      <c r="T15" s="223" t="e">
        <f>IF(#REF!="","",IF($K15="","",IF(#REF!="","",IF(#REF!="*","",$AA12))))</f>
        <v>#REF!</v>
      </c>
      <c r="U15" s="224" t="e">
        <f>IF(#REF!="","",IF($K15="","",IF(#REF!="","",IF(#REF!="*","",$AA12))))</f>
        <v>#REF!</v>
      </c>
      <c r="V15" s="153"/>
      <c r="W15" s="155"/>
      <c r="X15" s="156"/>
      <c r="Y15" s="156"/>
      <c r="Z15" s="179" t="s">
        <v>17</v>
      </c>
      <c r="AA15" s="180">
        <f t="shared" si="0"/>
        <v>2.04</v>
      </c>
      <c r="AB15" s="181">
        <f>$AA15*AB$6/12</f>
        <v>1.87</v>
      </c>
      <c r="AC15" s="182">
        <f>$AA15*AC$6/12</f>
        <v>1.7</v>
      </c>
      <c r="AD15" s="227">
        <f>$AA15*AD$6/12</f>
        <v>1.53</v>
      </c>
      <c r="AE15" s="201"/>
      <c r="AF15" s="202"/>
      <c r="AG15" s="202"/>
      <c r="AH15" s="202"/>
      <c r="AI15" s="215"/>
      <c r="AJ15" s="215"/>
      <c r="AK15" s="215"/>
      <c r="AL15" s="216"/>
      <c r="AM15" s="156"/>
    </row>
    <row r="16" spans="1:39" ht="12" customHeight="1">
      <c r="A16" s="153"/>
      <c r="B16" s="228" t="e">
        <f>IF(#REF!="","",IF(#REF!="","","7位"))</f>
        <v>#REF!</v>
      </c>
      <c r="C16" s="191" t="e">
        <f>IF($B16="","",IF(#REF!="","",IF(#REF!="*","",$AA13)))</f>
        <v>#REF!</v>
      </c>
      <c r="D16" s="192" t="e">
        <f>IF($B16="","",IF(#REF!="","",IF(#REF!="*","",$AA13)))</f>
        <v>#REF!</v>
      </c>
      <c r="E16" s="192" t="e">
        <f>IF($B16="","",IF(#REF!="","",IF(#REF!="*","",$AA13)))</f>
        <v>#REF!</v>
      </c>
      <c r="F16" s="192" t="e">
        <f>IF($B16="","",IF(#REF!="","",IF(#REF!="*","",$AA13)))</f>
        <v>#REF!</v>
      </c>
      <c r="G16" s="192" t="e">
        <f>IF($B16="","",IF(#REF!="","",IF(#REF!="*","",$AA13)))</f>
        <v>#REF!</v>
      </c>
      <c r="H16" s="192" t="e">
        <f>IF($B16="","",IF(#REF!="","",IF(#REF!="*","",$AA13)))</f>
        <v>#REF!</v>
      </c>
      <c r="I16" s="193" t="e">
        <f>IF($B16="","",IF(#REF!="","",IF(#REF!="*","",$AA13)))</f>
        <v>#REF!</v>
      </c>
      <c r="J16" s="194"/>
      <c r="K16" s="228" t="e">
        <f>IF(#REF!="","",IF(#REF!="","","7位"))</f>
        <v>#REF!</v>
      </c>
      <c r="L16" s="191" t="e">
        <f>IF(#REF!="","",IF($K16="","",IF(#REF!="","",IF(#REF!="*","",$AA13))))</f>
        <v>#REF!</v>
      </c>
      <c r="M16" s="192" t="e">
        <f>IF(#REF!="","",IF($K16="","",IF(#REF!="","",IF(#REF!="*","",$AA13))))</f>
        <v>#REF!</v>
      </c>
      <c r="N16" s="192" t="e">
        <f>IF(#REF!="","",IF($K16="","",IF(#REF!="","",IF(#REF!="*","",$AA13))))</f>
        <v>#REF!</v>
      </c>
      <c r="O16" s="192" t="e">
        <f>IF(#REF!="","",IF($K16="","",IF(#REF!="","",IF(#REF!="*","",$AA13))))</f>
        <v>#REF!</v>
      </c>
      <c r="P16" s="229" t="e">
        <f>IF(#REF!="","",IF($K16="","",IF(#REF!="","",IF(#REF!="*","",$AA13))))</f>
        <v>#REF!</v>
      </c>
      <c r="Q16" s="230" t="e">
        <f>IF(#REF!="","",IF($K16="","",IF(#REF!="","",IF(#REF!="*","",$AA13))))</f>
        <v>#REF!</v>
      </c>
      <c r="R16" s="192" t="e">
        <f>IF(#REF!="","",IF($K16="","",IF(#REF!="","",IF(#REF!="*","",$AA13))))</f>
        <v>#REF!</v>
      </c>
      <c r="S16" s="192" t="e">
        <f>IF(#REF!="","",IF($K16="","",IF(#REF!="","",IF(#REF!="*","",$AA13))))</f>
        <v>#REF!</v>
      </c>
      <c r="T16" s="192" t="e">
        <f>IF(#REF!="","",IF($K16="","",IF(#REF!="","",IF(#REF!="*","",$AA13))))</f>
        <v>#REF!</v>
      </c>
      <c r="U16" s="193" t="e">
        <f>IF(#REF!="","",IF($K16="","",IF(#REF!="","",IF(#REF!="*","",$AA13))))</f>
        <v>#REF!</v>
      </c>
      <c r="V16" s="153"/>
      <c r="W16" s="155"/>
      <c r="X16" s="156"/>
      <c r="Y16" s="156"/>
      <c r="Z16" s="179" t="s">
        <v>18</v>
      </c>
      <c r="AA16" s="180">
        <f t="shared" si="0"/>
        <v>1.152</v>
      </c>
      <c r="AB16" s="181">
        <f>$AA16*AB$6/12</f>
        <v>1.0559999999999998</v>
      </c>
      <c r="AC16" s="185">
        <f>$AA16*AC$6/12</f>
        <v>0.96</v>
      </c>
      <c r="AD16" s="188"/>
      <c r="AE16" s="202"/>
      <c r="AF16" s="202"/>
      <c r="AG16" s="202"/>
      <c r="AH16" s="202"/>
      <c r="AI16" s="215"/>
      <c r="AJ16" s="215"/>
      <c r="AK16" s="215"/>
      <c r="AL16" s="216"/>
      <c r="AM16" s="156"/>
    </row>
    <row r="17" spans="1:39" ht="12" customHeight="1">
      <c r="A17" s="153"/>
      <c r="B17" s="203" t="e">
        <f>IF(#REF!="","",IF(#REF!="","","8位"))</f>
        <v>#REF!</v>
      </c>
      <c r="C17" s="204" t="e">
        <f>IF($B17="","",IF(#REF!="","",IF(#REF!="*","",$AA14)))</f>
        <v>#REF!</v>
      </c>
      <c r="D17" s="205" t="e">
        <f>IF($B17="","",IF(#REF!="","",IF(#REF!="*","",$AA14)))</f>
        <v>#REF!</v>
      </c>
      <c r="E17" s="205" t="e">
        <f>IF($B17="","",IF(#REF!="","",IF(#REF!="*","",$AA14)))</f>
        <v>#REF!</v>
      </c>
      <c r="F17" s="205" t="e">
        <f>IF($B17="","",IF(#REF!="","",IF(#REF!="*","",$AA14)))</f>
        <v>#REF!</v>
      </c>
      <c r="G17" s="205" t="e">
        <f>IF($B17="","",IF(#REF!="","",IF(#REF!="*","",$AA14)))</f>
        <v>#REF!</v>
      </c>
      <c r="H17" s="205" t="e">
        <f>IF($B17="","",IF(#REF!="","",IF(#REF!="*","",$AA14)))</f>
        <v>#REF!</v>
      </c>
      <c r="I17" s="206" t="e">
        <f>IF($B17="","",IF(#REF!="","",IF(#REF!="*","",$AA14)))</f>
        <v>#REF!</v>
      </c>
      <c r="J17" s="194"/>
      <c r="K17" s="203" t="e">
        <f>IF(#REF!="","",IF(#REF!="","","8位"))</f>
        <v>#REF!</v>
      </c>
      <c r="L17" s="204" t="e">
        <f>IF(#REF!="","",IF($K17="","",IF(#REF!="","",IF(#REF!="*","",$AA14))))</f>
        <v>#REF!</v>
      </c>
      <c r="M17" s="205" t="e">
        <f>IF(#REF!="","",IF($K17="","",IF(#REF!="","",IF(#REF!="*","",$AA14))))</f>
        <v>#REF!</v>
      </c>
      <c r="N17" s="205" t="e">
        <f>IF(#REF!="","",IF($K17="","",IF(#REF!="","",IF(#REF!="*","",$AA14))))</f>
        <v>#REF!</v>
      </c>
      <c r="O17" s="205" t="e">
        <f>IF(#REF!="","",IF($K17="","",IF(#REF!="","",IF(#REF!="*","",$AA14))))</f>
        <v>#REF!</v>
      </c>
      <c r="P17" s="207" t="e">
        <f>IF(#REF!="","",IF($K17="","",IF(#REF!="","",IF(#REF!="*","",$AA14))))</f>
        <v>#REF!</v>
      </c>
      <c r="Q17" s="208" t="e">
        <f>IF(#REF!="","",IF($K17="","",IF(#REF!="","",IF(#REF!="*","",$AA14))))</f>
        <v>#REF!</v>
      </c>
      <c r="R17" s="205" t="e">
        <f>IF(#REF!="","",IF($K17="","",IF(#REF!="","",IF(#REF!="*","",$AA14))))</f>
        <v>#REF!</v>
      </c>
      <c r="S17" s="205" t="e">
        <f>IF(#REF!="","",IF($K17="","",IF(#REF!="","",IF(#REF!="*","",$AA14))))</f>
        <v>#REF!</v>
      </c>
      <c r="T17" s="205" t="e">
        <f>IF(#REF!="","",IF($K17="","",IF(#REF!="","",IF(#REF!="*","",$AA14))))</f>
        <v>#REF!</v>
      </c>
      <c r="U17" s="206" t="e">
        <f>IF(#REF!="","",IF($K17="","",IF(#REF!="","",IF(#REF!="*","",$AA14))))</f>
        <v>#REF!</v>
      </c>
      <c r="V17" s="153"/>
      <c r="W17" s="155"/>
      <c r="X17" s="156"/>
      <c r="Y17" s="156"/>
      <c r="Z17" s="179" t="s">
        <v>19</v>
      </c>
      <c r="AA17" s="180">
        <f t="shared" si="0"/>
        <v>0.5399999999999999</v>
      </c>
      <c r="AB17" s="220">
        <f>$AA17*AB$6/12</f>
        <v>0.49499999999999994</v>
      </c>
      <c r="AC17" s="188"/>
      <c r="AD17" s="202"/>
      <c r="AE17" s="202"/>
      <c r="AF17" s="202"/>
      <c r="AG17" s="202"/>
      <c r="AH17" s="202"/>
      <c r="AI17" s="231"/>
      <c r="AJ17" s="231"/>
      <c r="AK17" s="231"/>
      <c r="AL17" s="232"/>
      <c r="AM17" s="233"/>
    </row>
    <row r="18" spans="1:39" ht="12" customHeight="1">
      <c r="A18" s="153"/>
      <c r="B18" s="203" t="e">
        <f>IF(#REF!="","",IF(#REF!="","","9位"))</f>
        <v>#REF!</v>
      </c>
      <c r="C18" s="204" t="e">
        <f>IF($B18="","",IF(#REF!="","",IF(#REF!="*","",$AA15)))</f>
        <v>#REF!</v>
      </c>
      <c r="D18" s="205" t="e">
        <f>IF($B18="","",IF(#REF!="","",IF(#REF!="*","",$AA15)))</f>
        <v>#REF!</v>
      </c>
      <c r="E18" s="205" t="e">
        <f>IF($B18="","",IF(#REF!="","",IF(#REF!="*","",$AA15)))</f>
        <v>#REF!</v>
      </c>
      <c r="F18" s="205" t="e">
        <f>IF($B18="","",IF(#REF!="","",IF(#REF!="*","",$AA15)))</f>
        <v>#REF!</v>
      </c>
      <c r="G18" s="205" t="e">
        <f>IF($B18="","",IF(#REF!="","",IF(#REF!="*","",$AA15)))</f>
        <v>#REF!</v>
      </c>
      <c r="H18" s="205" t="e">
        <f>IF($B18="","",IF(#REF!="","",IF(#REF!="*","",$AA15)))</f>
        <v>#REF!</v>
      </c>
      <c r="I18" s="206" t="e">
        <f>IF($B18="","",IF(#REF!="","",IF(#REF!="*","",$AA15)))</f>
        <v>#REF!</v>
      </c>
      <c r="J18" s="194"/>
      <c r="K18" s="203" t="e">
        <f>IF(#REF!="","",IF(#REF!="","","9位"))</f>
        <v>#REF!</v>
      </c>
      <c r="L18" s="204" t="e">
        <f>IF(#REF!="","",IF($K18="","",IF(#REF!="","",IF(#REF!="*","",$AA15))))</f>
        <v>#REF!</v>
      </c>
      <c r="M18" s="205" t="e">
        <f>IF(#REF!="","",IF($K18="","",IF(#REF!="","",IF(#REF!="*","",$AA15))))</f>
        <v>#REF!</v>
      </c>
      <c r="N18" s="205" t="e">
        <f>IF(#REF!="","",IF($K18="","",IF(#REF!="","",IF(#REF!="*","",$AA15))))</f>
        <v>#REF!</v>
      </c>
      <c r="O18" s="205" t="e">
        <f>IF(#REF!="","",IF($K18="","",IF(#REF!="","",IF(#REF!="*","",$AA15))))</f>
        <v>#REF!</v>
      </c>
      <c r="P18" s="207" t="e">
        <f>IF(#REF!="","",IF($K18="","",IF(#REF!="","",IF(#REF!="*","",$AA15))))</f>
        <v>#REF!</v>
      </c>
      <c r="Q18" s="208" t="e">
        <f>IF(#REF!="","",IF($K18="","",IF(#REF!="","",IF(#REF!="*","",$AA15))))</f>
        <v>#REF!</v>
      </c>
      <c r="R18" s="205" t="e">
        <f>IF(#REF!="","",IF($K18="","",IF(#REF!="","",IF(#REF!="*","",$AA15))))</f>
        <v>#REF!</v>
      </c>
      <c r="S18" s="205" t="e">
        <f>IF(#REF!="","",IF($K18="","",IF(#REF!="","",IF(#REF!="*","",$AA15))))</f>
        <v>#REF!</v>
      </c>
      <c r="T18" s="205" t="e">
        <f>IF(#REF!="","",IF($K18="","",IF(#REF!="","",IF(#REF!="*","",$AA15))))</f>
        <v>#REF!</v>
      </c>
      <c r="U18" s="206" t="e">
        <f>IF(#REF!="","",IF($K18="","",IF(#REF!="","",IF(#REF!="*","",$AA15))))</f>
        <v>#REF!</v>
      </c>
      <c r="V18" s="153"/>
      <c r="W18" s="155"/>
      <c r="X18" s="156"/>
      <c r="Y18" s="156"/>
      <c r="Z18" s="211" t="s">
        <v>20</v>
      </c>
      <c r="AA18" s="234">
        <f t="shared" si="0"/>
        <v>0.168</v>
      </c>
      <c r="AB18" s="235"/>
      <c r="AC18" s="236"/>
      <c r="AD18" s="236"/>
      <c r="AE18" s="236"/>
      <c r="AF18" s="236"/>
      <c r="AG18" s="236"/>
      <c r="AH18" s="236"/>
      <c r="AI18" s="236"/>
      <c r="AJ18" s="236"/>
      <c r="AK18" s="236"/>
      <c r="AL18" s="237"/>
      <c r="AM18" s="156"/>
    </row>
    <row r="19" spans="1:39" ht="12" customHeight="1">
      <c r="A19" s="153"/>
      <c r="B19" s="203" t="e">
        <f>IF(#REF!="","",IF(#REF!="","","10位"))</f>
        <v>#REF!</v>
      </c>
      <c r="C19" s="204" t="e">
        <f>IF($B19="","",IF(#REF!="","",IF(#REF!="*","",$AA16)))</f>
        <v>#REF!</v>
      </c>
      <c r="D19" s="205" t="e">
        <f>IF($B19="","",IF(#REF!="","",IF(#REF!="*","",$AA16)))</f>
        <v>#REF!</v>
      </c>
      <c r="E19" s="205" t="e">
        <f>IF($B19="","",IF(#REF!="","",IF(#REF!="*","",$AA16)))</f>
        <v>#REF!</v>
      </c>
      <c r="F19" s="205" t="e">
        <f>IF($B19="","",IF(#REF!="","",IF(#REF!="*","",$AA16)))</f>
        <v>#REF!</v>
      </c>
      <c r="G19" s="205" t="e">
        <f>IF($B19="","",IF(#REF!="","",IF(#REF!="*","",$AA16)))</f>
        <v>#REF!</v>
      </c>
      <c r="H19" s="205" t="e">
        <f>IF($B19="","",IF(#REF!="","",IF(#REF!="*","",$AA16)))</f>
        <v>#REF!</v>
      </c>
      <c r="I19" s="206" t="e">
        <f>IF($B19="","",IF(#REF!="","",IF(#REF!="*","",$AA16)))</f>
        <v>#REF!</v>
      </c>
      <c r="J19" s="194"/>
      <c r="K19" s="203" t="e">
        <f>IF(#REF!="","",IF(#REF!="","","10位"))</f>
        <v>#REF!</v>
      </c>
      <c r="L19" s="204" t="e">
        <f>IF(#REF!="","",IF($K19="","",IF(#REF!="","",IF(#REF!="*","",$AA16))))</f>
        <v>#REF!</v>
      </c>
      <c r="M19" s="205" t="e">
        <f>IF(#REF!="","",IF($K19="","",IF(#REF!="","",IF(#REF!="*","",$AA16))))</f>
        <v>#REF!</v>
      </c>
      <c r="N19" s="205" t="e">
        <f>IF(#REF!="","",IF($K19="","",IF(#REF!="","",IF(#REF!="*","",$AA16))))</f>
        <v>#REF!</v>
      </c>
      <c r="O19" s="205" t="e">
        <f>IF(#REF!="","",IF($K19="","",IF(#REF!="","",IF(#REF!="*","",$AA16))))</f>
        <v>#REF!</v>
      </c>
      <c r="P19" s="207" t="e">
        <f>IF(#REF!="","",IF($K19="","",IF(#REF!="","",IF(#REF!="*","",$AA16))))</f>
        <v>#REF!</v>
      </c>
      <c r="Q19" s="208" t="e">
        <f>IF(#REF!="","",IF($K19="","",IF(#REF!="","",IF(#REF!="*","",$AA16))))</f>
        <v>#REF!</v>
      </c>
      <c r="R19" s="205" t="e">
        <f>IF(#REF!="","",IF($K19="","",IF(#REF!="","",IF(#REF!="*","",$AA16))))</f>
        <v>#REF!</v>
      </c>
      <c r="S19" s="205" t="e">
        <f>IF(#REF!="","",IF($K19="","",IF(#REF!="","",IF(#REF!="*","",$AA16))))</f>
        <v>#REF!</v>
      </c>
      <c r="T19" s="205" t="e">
        <f>IF(#REF!="","",IF($K19="","",IF(#REF!="","",IF(#REF!="*","",$AA16))))</f>
        <v>#REF!</v>
      </c>
      <c r="U19" s="206" t="e">
        <f>IF(#REF!="","",IF($K19="","",IF(#REF!="","",IF(#REF!="*","",$AA16))))</f>
        <v>#REF!</v>
      </c>
      <c r="V19" s="153"/>
      <c r="W19" s="155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</row>
    <row r="20" spans="1:39" ht="12" customHeight="1">
      <c r="A20" s="153"/>
      <c r="B20" s="203" t="e">
        <f>IF(#REF!="","",IF(#REF!="","","11位"))</f>
        <v>#REF!</v>
      </c>
      <c r="C20" s="204" t="e">
        <f>IF($B20="","",IF(#REF!="","",IF(#REF!="*","",$AA17)))</f>
        <v>#REF!</v>
      </c>
      <c r="D20" s="205" t="e">
        <f>IF($B20="","",IF(#REF!="","",IF(#REF!="*","",$AA17)))</f>
        <v>#REF!</v>
      </c>
      <c r="E20" s="205" t="e">
        <f>IF($B20="","",IF(#REF!="","",IF(#REF!="*","",$AA17)))</f>
        <v>#REF!</v>
      </c>
      <c r="F20" s="205" t="e">
        <f>IF($B20="","",IF(#REF!="","",IF(#REF!="*","",$AA17)))</f>
        <v>#REF!</v>
      </c>
      <c r="G20" s="205" t="e">
        <f>IF($B20="","",IF(#REF!="","",IF(#REF!="*","",$AA17)))</f>
        <v>#REF!</v>
      </c>
      <c r="H20" s="205" t="e">
        <f>IF($B20="","",IF(#REF!="","",IF(#REF!="*","",$AA17)))</f>
        <v>#REF!</v>
      </c>
      <c r="I20" s="206" t="e">
        <f>IF($B20="","",IF(#REF!="","",IF(#REF!="*","",$AA17)))</f>
        <v>#REF!</v>
      </c>
      <c r="J20" s="194"/>
      <c r="K20" s="203" t="e">
        <f>IF(#REF!="","",IF(#REF!="","","11位"))</f>
        <v>#REF!</v>
      </c>
      <c r="L20" s="204" t="e">
        <f>IF(#REF!="","",IF($K20="","",IF(#REF!="","",IF(#REF!="*","",$AA17))))</f>
        <v>#REF!</v>
      </c>
      <c r="M20" s="205" t="e">
        <f>IF(#REF!="","",IF($K20="","",IF(#REF!="","",IF(#REF!="*","",$AA17))))</f>
        <v>#REF!</v>
      </c>
      <c r="N20" s="205" t="e">
        <f>IF(#REF!="","",IF($K20="","",IF(#REF!="","",IF(#REF!="*","",$AA17))))</f>
        <v>#REF!</v>
      </c>
      <c r="O20" s="205" t="e">
        <f>IF(#REF!="","",IF($K20="","",IF(#REF!="","",IF(#REF!="*","",$AA17))))</f>
        <v>#REF!</v>
      </c>
      <c r="P20" s="207" t="e">
        <f>IF(#REF!="","",IF($K20="","",IF(#REF!="","",IF(#REF!="*","",$AA17))))</f>
        <v>#REF!</v>
      </c>
      <c r="Q20" s="208" t="e">
        <f>IF(#REF!="","",IF($K20="","",IF(#REF!="","",IF(#REF!="*","",$AA17))))</f>
        <v>#REF!</v>
      </c>
      <c r="R20" s="205" t="e">
        <f>IF(#REF!="","",IF($K20="","",IF(#REF!="","",IF(#REF!="*","",$AA17))))</f>
        <v>#REF!</v>
      </c>
      <c r="S20" s="205" t="e">
        <f>IF(#REF!="","",IF($K20="","",IF(#REF!="","",IF(#REF!="*","",$AA17))))</f>
        <v>#REF!</v>
      </c>
      <c r="T20" s="205" t="e">
        <f>IF(#REF!="","",IF($K20="","",IF(#REF!="","",IF(#REF!="*","",$AA17))))</f>
        <v>#REF!</v>
      </c>
      <c r="U20" s="206" t="e">
        <f>IF(#REF!="","",IF($K20="","",IF(#REF!="","",IF(#REF!="*","",$AA17))))</f>
        <v>#REF!</v>
      </c>
      <c r="V20" s="153"/>
      <c r="W20" s="155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</row>
    <row r="21" spans="1:39" ht="12" customHeight="1">
      <c r="A21" s="153"/>
      <c r="B21" s="221" t="e">
        <f>IF(#REF!="","",IF(#REF!="","","12位"))</f>
        <v>#REF!</v>
      </c>
      <c r="C21" s="238" t="e">
        <f>IF($B21="","",IF(#REF!="","",IF(#REF!="*","",$AA18)))</f>
        <v>#REF!</v>
      </c>
      <c r="D21" s="239" t="e">
        <f>IF($B21="","",IF(#REF!="","",IF(#REF!="*","",$AA18)))</f>
        <v>#REF!</v>
      </c>
      <c r="E21" s="239" t="e">
        <f>IF($B21="","",IF(#REF!="","",IF(#REF!="*","",$AA18)))</f>
        <v>#REF!</v>
      </c>
      <c r="F21" s="239" t="e">
        <f>IF($B21="","",IF(#REF!="","",IF(#REF!="*","",$AA18)))</f>
        <v>#REF!</v>
      </c>
      <c r="G21" s="239" t="e">
        <f>IF($B21="","",IF(#REF!="","",IF(#REF!="*","",$AA18)))</f>
        <v>#REF!</v>
      </c>
      <c r="H21" s="239" t="e">
        <f>IF($B21="","",IF(#REF!="","",IF(#REF!="*","",$AA18)))</f>
        <v>#REF!</v>
      </c>
      <c r="I21" s="240" t="e">
        <f>IF($B21="","",IF(#REF!="","",IF(#REF!="*","",$AA18)))</f>
        <v>#REF!</v>
      </c>
      <c r="J21" s="194"/>
      <c r="K21" s="241" t="e">
        <f>IF(#REF!="","",IF(#REF!="","","12位"))</f>
        <v>#REF!</v>
      </c>
      <c r="L21" s="238" t="e">
        <f>IF(#REF!="","",IF($K21="","",IF(#REF!="","",IF(#REF!="*","",$AA18))))</f>
        <v>#REF!</v>
      </c>
      <c r="M21" s="239" t="e">
        <f>IF(#REF!="","",IF($K21="","",IF(#REF!="","",IF(#REF!="*","",$AA18))))</f>
        <v>#REF!</v>
      </c>
      <c r="N21" s="239" t="e">
        <f>IF(#REF!="","",IF($K21="","",IF(#REF!="","",IF(#REF!="*","",$AA18))))</f>
        <v>#REF!</v>
      </c>
      <c r="O21" s="239" t="e">
        <f>IF(#REF!="","",IF($K21="","",IF(#REF!="","",IF(#REF!="*","",$AA18))))</f>
        <v>#REF!</v>
      </c>
      <c r="P21" s="242" t="e">
        <f>IF(#REF!="","",IF($K21="","",IF(#REF!="","",IF(#REF!="*","",$AA18))))</f>
        <v>#REF!</v>
      </c>
      <c r="Q21" s="243" t="e">
        <f>IF(#REF!="","",IF($K21="","",IF(#REF!="","",IF(#REF!="*","",$AA18))))</f>
        <v>#REF!</v>
      </c>
      <c r="R21" s="239" t="e">
        <f>IF(#REF!="","",IF($K21="","",IF(#REF!="","",IF(#REF!="*","",$AA18))))</f>
        <v>#REF!</v>
      </c>
      <c r="S21" s="239" t="e">
        <f>IF(#REF!="","",IF($K21="","",IF(#REF!="","",IF(#REF!="*","",$AA18))))</f>
        <v>#REF!</v>
      </c>
      <c r="T21" s="239" t="e">
        <f>IF(#REF!="","",IF($K21="","",IF(#REF!="","",IF(#REF!="*","",$AA18))))</f>
        <v>#REF!</v>
      </c>
      <c r="U21" s="240" t="e">
        <f>IF(#REF!="","",IF($K21="","",IF(#REF!="","",IF(#REF!="*","",$AA18))))</f>
        <v>#REF!</v>
      </c>
      <c r="V21" s="153"/>
      <c r="W21" s="155"/>
      <c r="X21" s="156"/>
      <c r="Y21" s="156"/>
      <c r="Z21" s="156"/>
      <c r="AA21" s="156"/>
      <c r="AB21" s="414" t="s">
        <v>21</v>
      </c>
      <c r="AC21" s="415"/>
      <c r="AD21" s="415"/>
      <c r="AE21" s="415"/>
      <c r="AF21" s="415"/>
      <c r="AG21" s="415"/>
      <c r="AH21" s="415"/>
      <c r="AI21" s="415"/>
      <c r="AJ21" s="416"/>
      <c r="AK21" s="156"/>
      <c r="AL21" s="156"/>
      <c r="AM21" s="156"/>
    </row>
    <row r="22" spans="1:39" ht="12" customHeight="1">
      <c r="A22" s="153"/>
      <c r="B22" s="244" t="s">
        <v>22</v>
      </c>
      <c r="C22" s="245" t="e">
        <f>IF(#REF!="","",IF(#REF!="","  -.--",(SUM(C10:C21)*#REF!/12)))</f>
        <v>#REF!</v>
      </c>
      <c r="D22" s="246" t="e">
        <f>IF(#REF!="","",IF(#REF!="","  -.--",(SUM(D10:D21)*#REF!/12)))</f>
        <v>#REF!</v>
      </c>
      <c r="E22" s="246" t="e">
        <f>IF(#REF!="","",IF(#REF!="","  -.--",(SUM(E10:E21)*#REF!/12)))</f>
        <v>#REF!</v>
      </c>
      <c r="F22" s="246" t="e">
        <f>IF(#REF!="","",IF(#REF!="","  -.--",(SUM(F10:F21)*#REF!/12)))</f>
        <v>#REF!</v>
      </c>
      <c r="G22" s="246" t="e">
        <f>IF(#REF!="","",IF(#REF!="","  -.--",(SUM(G10:G21)*#REF!/12)))</f>
        <v>#REF!</v>
      </c>
      <c r="H22" s="246" t="e">
        <f>IF(#REF!="","",IF(#REF!="","  -.--",(SUM(H10:H21)*#REF!/12)))</f>
        <v>#REF!</v>
      </c>
      <c r="I22" s="247" t="e">
        <f>IF(#REF!="","",IF(#REF!="","  -.--",(SUM(I10:I21)*#REF!/12)))</f>
        <v>#REF!</v>
      </c>
      <c r="J22" s="194"/>
      <c r="K22" s="248" t="s">
        <v>22</v>
      </c>
      <c r="L22" s="249" t="e">
        <f>IF(#REF!="","",IF(#REF!="","",IF(#REF!="","  -.--",(SUM(L10:L21)*#REF!/12))))</f>
        <v>#REF!</v>
      </c>
      <c r="M22" s="250" t="e">
        <f>IF(#REF!="","",IF(#REF!="","",IF(#REF!="","  -.--",(SUM(M10:M21)*#REF!/12))))</f>
        <v>#REF!</v>
      </c>
      <c r="N22" s="250" t="e">
        <f>IF(#REF!="","",IF(#REF!="","",IF(#REF!="","  -.--",(SUM(N10:N21)*#REF!/12))))</f>
        <v>#REF!</v>
      </c>
      <c r="O22" s="250" t="e">
        <f>IF(#REF!="","",IF(#REF!="","",IF(#REF!="","  -.--",(SUM(O10:O21)*#REF!/12))))</f>
        <v>#REF!</v>
      </c>
      <c r="P22" s="251" t="e">
        <f>IF(#REF!="","",IF(#REF!="","",IF(#REF!="","  -.--",(SUM(P10:P21)*#REF!/12))))</f>
        <v>#REF!</v>
      </c>
      <c r="Q22" s="252" t="e">
        <f>IF(#REF!="","",IF(#REF!="","",IF(#REF!="","  -.--",(SUM(Q10:Q21)*#REF!/12))))</f>
        <v>#REF!</v>
      </c>
      <c r="R22" s="250" t="e">
        <f>IF(#REF!="","",IF(#REF!="","",IF(#REF!="","  -.--",(SUM(R10:R21)*#REF!/12))))</f>
        <v>#REF!</v>
      </c>
      <c r="S22" s="250" t="e">
        <f>IF(#REF!="","",IF(#REF!="","",IF(#REF!="","  -.--",(SUM(S10:S21)*#REF!/12))))</f>
        <v>#REF!</v>
      </c>
      <c r="T22" s="250" t="e">
        <f>IF(#REF!="","",IF(#REF!="","",IF(#REF!="","  -.--",(SUM(T10:T21)*#REF!/12))))</f>
        <v>#REF!</v>
      </c>
      <c r="U22" s="251" t="e">
        <f>IF(#REF!="","",IF(#REF!="","",IF(#REF!="","  -.--",(SUM(U10:U21)*#REF!/12))))</f>
        <v>#REF!</v>
      </c>
      <c r="V22" s="153"/>
      <c r="W22" s="155"/>
      <c r="X22" s="156"/>
      <c r="Y22" s="156"/>
      <c r="Z22" s="156"/>
      <c r="AA22" s="156"/>
      <c r="AB22" s="417"/>
      <c r="AC22" s="418"/>
      <c r="AD22" s="418"/>
      <c r="AE22" s="418"/>
      <c r="AF22" s="418"/>
      <c r="AG22" s="418"/>
      <c r="AH22" s="418"/>
      <c r="AI22" s="418"/>
      <c r="AJ22" s="419"/>
      <c r="AK22" s="156"/>
      <c r="AL22" s="156"/>
      <c r="AM22" s="156"/>
    </row>
    <row r="23" spans="1:39" ht="12" customHeight="1">
      <c r="A23" s="153"/>
      <c r="B23" s="253"/>
      <c r="C23" s="253"/>
      <c r="D23" s="389" t="s">
        <v>23</v>
      </c>
      <c r="E23" s="389"/>
      <c r="F23" s="389"/>
      <c r="G23" s="389"/>
      <c r="H23" s="154"/>
      <c r="I23" s="154"/>
      <c r="J23" s="154"/>
      <c r="K23" s="154"/>
      <c r="L23" s="154"/>
      <c r="M23" s="154"/>
      <c r="N23" s="389" t="s">
        <v>24</v>
      </c>
      <c r="O23" s="389"/>
      <c r="P23" s="389"/>
      <c r="Q23" s="389"/>
      <c r="R23" s="389"/>
      <c r="S23" s="154"/>
      <c r="T23" s="154"/>
      <c r="U23" s="154"/>
      <c r="V23" s="153"/>
      <c r="W23" s="155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</row>
    <row r="24" spans="1:40" ht="12" customHeight="1">
      <c r="A24" s="153"/>
      <c r="B24" s="253"/>
      <c r="C24" s="253"/>
      <c r="D24" s="390"/>
      <c r="E24" s="390"/>
      <c r="F24" s="390"/>
      <c r="G24" s="390"/>
      <c r="H24" s="154"/>
      <c r="I24" s="154"/>
      <c r="J24" s="154"/>
      <c r="K24" s="154"/>
      <c r="L24" s="154"/>
      <c r="M24" s="154"/>
      <c r="N24" s="390"/>
      <c r="O24" s="390"/>
      <c r="P24" s="390"/>
      <c r="Q24" s="390"/>
      <c r="R24" s="390"/>
      <c r="S24" s="154"/>
      <c r="T24" s="154"/>
      <c r="U24" s="154"/>
      <c r="V24" s="153"/>
      <c r="W24" s="155"/>
      <c r="X24" s="254"/>
      <c r="Y24" s="255"/>
      <c r="Z24" s="256"/>
      <c r="AA24" s="256"/>
      <c r="AB24" s="256"/>
      <c r="AC24" s="256" t="s">
        <v>25</v>
      </c>
      <c r="AD24" s="256" t="s">
        <v>26</v>
      </c>
      <c r="AE24" s="256"/>
      <c r="AF24" s="256"/>
      <c r="AG24" s="256"/>
      <c r="AH24" s="256"/>
      <c r="AI24" s="256"/>
      <c r="AJ24" s="256"/>
      <c r="AK24" s="256"/>
      <c r="AL24" s="256"/>
      <c r="AM24" s="256"/>
      <c r="AN24" s="379"/>
    </row>
    <row r="25" spans="1:40" ht="12" customHeight="1">
      <c r="A25" s="153"/>
      <c r="B25" s="157" t="e">
        <f>IF(#REF!="","",#REF!)</f>
        <v>#REF!</v>
      </c>
      <c r="C25" s="154"/>
      <c r="D25" s="154"/>
      <c r="E25" s="154"/>
      <c r="F25" s="154"/>
      <c r="G25" s="154"/>
      <c r="H25" s="154"/>
      <c r="I25" s="154"/>
      <c r="J25" s="154"/>
      <c r="K25" s="157" t="e">
        <f>IF(#REF!="","",#REF!)</f>
        <v>#REF!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3"/>
      <c r="W25" s="155"/>
      <c r="X25" s="257"/>
      <c r="Y25" s="258"/>
      <c r="Z25" s="259" t="s">
        <v>9</v>
      </c>
      <c r="AA25" s="260" t="s">
        <v>10</v>
      </c>
      <c r="AB25" s="260" t="s">
        <v>11</v>
      </c>
      <c r="AC25" s="260" t="s">
        <v>12</v>
      </c>
      <c r="AD25" s="260" t="s">
        <v>13</v>
      </c>
      <c r="AE25" s="261" t="s">
        <v>14</v>
      </c>
      <c r="AF25" s="262" t="s">
        <v>15</v>
      </c>
      <c r="AG25" s="260" t="s">
        <v>16</v>
      </c>
      <c r="AH25" s="260" t="s">
        <v>17</v>
      </c>
      <c r="AI25" s="260" t="s">
        <v>18</v>
      </c>
      <c r="AJ25" s="260" t="s">
        <v>19</v>
      </c>
      <c r="AK25" s="261" t="s">
        <v>20</v>
      </c>
      <c r="AL25" s="263" t="s">
        <v>27</v>
      </c>
      <c r="AM25" s="262" t="s">
        <v>28</v>
      </c>
      <c r="AN25" s="380" t="s">
        <v>46</v>
      </c>
    </row>
    <row r="26" spans="1:40" ht="12" customHeight="1">
      <c r="A26" s="158"/>
      <c r="B26" s="420"/>
      <c r="C26" s="423" t="e">
        <f>IF(#REF!="","",#REF!)</f>
        <v>#REF!</v>
      </c>
      <c r="D26" s="426" t="e">
        <f>IF(#REF!="","",#REF!)</f>
        <v>#REF!</v>
      </c>
      <c r="E26" s="426" t="e">
        <f>IF(#REF!="","",#REF!)</f>
        <v>#REF!</v>
      </c>
      <c r="F26" s="426" t="e">
        <f>IF(#REF!="","",#REF!)</f>
        <v>#REF!</v>
      </c>
      <c r="G26" s="426" t="e">
        <f>IF(#REF!="","",#REF!)</f>
        <v>#REF!</v>
      </c>
      <c r="H26" s="426" t="e">
        <f>IF(#REF!="","",#REF!)</f>
        <v>#REF!</v>
      </c>
      <c r="I26" s="429" t="e">
        <f>IF(#REF!="","",#REF!)</f>
        <v>#REF!</v>
      </c>
      <c r="J26" s="264"/>
      <c r="K26" s="432"/>
      <c r="L26" s="423" t="e">
        <f>IF(#REF!="","",IF(#REF!="","",#REF!))</f>
        <v>#REF!</v>
      </c>
      <c r="M26" s="426" t="e">
        <f>IF(#REF!="","",IF(#REF!="","",#REF!))</f>
        <v>#REF!</v>
      </c>
      <c r="N26" s="426" t="e">
        <f>IF(#REF!="","",IF(#REF!="","",#REF!))</f>
        <v>#REF!</v>
      </c>
      <c r="O26" s="426" t="e">
        <f>IF(#REF!="","",IF(#REF!="","",#REF!))</f>
        <v>#REF!</v>
      </c>
      <c r="P26" s="429" t="e">
        <f>IF(#REF!="","",IF(#REF!="","",#REF!))</f>
        <v>#REF!</v>
      </c>
      <c r="Q26" s="423" t="e">
        <f>IF(#REF!="","",IF(#REF!="","",#REF!))</f>
        <v>#REF!</v>
      </c>
      <c r="R26" s="426" t="e">
        <f>IF(#REF!="","",IF(#REF!="","",#REF!))</f>
        <v>#REF!</v>
      </c>
      <c r="S26" s="426" t="e">
        <f>IF(#REF!="","",IF(#REF!="","",#REF!))</f>
        <v>#REF!</v>
      </c>
      <c r="T26" s="426" t="e">
        <f>IF(#REF!="","",IF(#REF!="","",#REF!))</f>
        <v>#REF!</v>
      </c>
      <c r="U26" s="429" t="e">
        <f>IF(#REF!="","",IF(#REF!="","",#REF!))</f>
        <v>#REF!</v>
      </c>
      <c r="V26" s="158"/>
      <c r="W26" s="159"/>
      <c r="X26" s="265"/>
      <c r="Y26" s="266" t="s">
        <v>29</v>
      </c>
      <c r="Z26" s="267">
        <v>0</v>
      </c>
      <c r="AA26" s="268">
        <v>0.5</v>
      </c>
      <c r="AB26" s="269">
        <f>AA26+1</f>
        <v>1.5</v>
      </c>
      <c r="AC26" s="269">
        <f>AB26+1.5</f>
        <v>3</v>
      </c>
      <c r="AD26" s="269">
        <f>AC26+2</f>
        <v>5</v>
      </c>
      <c r="AE26" s="270">
        <f>AD26+2.5</f>
        <v>7.5</v>
      </c>
      <c r="AF26" s="269">
        <f aca="true" t="shared" si="2" ref="AF26:AL26">AE26+2.5</f>
        <v>10</v>
      </c>
      <c r="AG26" s="269">
        <f t="shared" si="2"/>
        <v>12.5</v>
      </c>
      <c r="AH26" s="269">
        <f t="shared" si="2"/>
        <v>15</v>
      </c>
      <c r="AI26" s="269">
        <f t="shared" si="2"/>
        <v>17.5</v>
      </c>
      <c r="AJ26" s="269">
        <f t="shared" si="2"/>
        <v>20</v>
      </c>
      <c r="AK26" s="270">
        <f t="shared" si="2"/>
        <v>22.5</v>
      </c>
      <c r="AL26" s="271">
        <f t="shared" si="2"/>
        <v>25</v>
      </c>
      <c r="AM26" s="272">
        <f aca="true" t="shared" si="3" ref="AM26:AN37">AL26</f>
        <v>25</v>
      </c>
      <c r="AN26" s="381">
        <f t="shared" si="3"/>
        <v>25</v>
      </c>
    </row>
    <row r="27" spans="1:40" ht="12" customHeight="1">
      <c r="A27" s="158"/>
      <c r="B27" s="421"/>
      <c r="C27" s="424"/>
      <c r="D27" s="427"/>
      <c r="E27" s="427"/>
      <c r="F27" s="427"/>
      <c r="G27" s="427"/>
      <c r="H27" s="427"/>
      <c r="I27" s="430"/>
      <c r="J27" s="264"/>
      <c r="K27" s="433"/>
      <c r="L27" s="424"/>
      <c r="M27" s="427"/>
      <c r="N27" s="427"/>
      <c r="O27" s="427"/>
      <c r="P27" s="430"/>
      <c r="Q27" s="424"/>
      <c r="R27" s="427"/>
      <c r="S27" s="427"/>
      <c r="T27" s="427"/>
      <c r="U27" s="430"/>
      <c r="V27" s="158"/>
      <c r="W27" s="159"/>
      <c r="X27" s="265"/>
      <c r="Y27" s="273" t="s">
        <v>30</v>
      </c>
      <c r="Z27" s="274">
        <f>AA26</f>
        <v>0.5</v>
      </c>
      <c r="AA27" s="267">
        <v>0</v>
      </c>
      <c r="AB27" s="275">
        <f>AA26*0.96</f>
        <v>0.48</v>
      </c>
      <c r="AC27" s="276">
        <f aca="true" t="shared" si="4" ref="AC27:AL27">AB26*0.96</f>
        <v>1.44</v>
      </c>
      <c r="AD27" s="276">
        <f t="shared" si="4"/>
        <v>2.88</v>
      </c>
      <c r="AE27" s="277">
        <f t="shared" si="4"/>
        <v>4.8</v>
      </c>
      <c r="AF27" s="276">
        <f t="shared" si="4"/>
        <v>7.199999999999999</v>
      </c>
      <c r="AG27" s="276">
        <f t="shared" si="4"/>
        <v>9.6</v>
      </c>
      <c r="AH27" s="276">
        <f t="shared" si="4"/>
        <v>12</v>
      </c>
      <c r="AI27" s="276">
        <f t="shared" si="4"/>
        <v>14.399999999999999</v>
      </c>
      <c r="AJ27" s="276">
        <f t="shared" si="4"/>
        <v>16.8</v>
      </c>
      <c r="AK27" s="277">
        <f t="shared" si="4"/>
        <v>19.2</v>
      </c>
      <c r="AL27" s="278">
        <f t="shared" si="4"/>
        <v>21.599999999999998</v>
      </c>
      <c r="AM27" s="279">
        <f t="shared" si="3"/>
        <v>21.599999999999998</v>
      </c>
      <c r="AN27" s="382">
        <f t="shared" si="3"/>
        <v>21.599999999999998</v>
      </c>
    </row>
    <row r="28" spans="1:40" ht="12" customHeight="1">
      <c r="A28" s="158"/>
      <c r="B28" s="421"/>
      <c r="C28" s="424"/>
      <c r="D28" s="427"/>
      <c r="E28" s="427"/>
      <c r="F28" s="427"/>
      <c r="G28" s="427"/>
      <c r="H28" s="427"/>
      <c r="I28" s="430"/>
      <c r="J28" s="264"/>
      <c r="K28" s="433"/>
      <c r="L28" s="424"/>
      <c r="M28" s="427"/>
      <c r="N28" s="427"/>
      <c r="O28" s="427"/>
      <c r="P28" s="430"/>
      <c r="Q28" s="424"/>
      <c r="R28" s="427"/>
      <c r="S28" s="427"/>
      <c r="T28" s="427"/>
      <c r="U28" s="430"/>
      <c r="V28" s="158"/>
      <c r="W28" s="159"/>
      <c r="X28" s="265" t="s">
        <v>31</v>
      </c>
      <c r="Y28" s="273" t="s">
        <v>32</v>
      </c>
      <c r="Z28" s="280">
        <f>AB26</f>
        <v>1.5</v>
      </c>
      <c r="AA28" s="281">
        <f>AB27</f>
        <v>0.48</v>
      </c>
      <c r="AB28" s="267">
        <v>0</v>
      </c>
      <c r="AC28" s="275">
        <f>AA26*0.92</f>
        <v>0.46</v>
      </c>
      <c r="AD28" s="276">
        <f aca="true" t="shared" si="5" ref="AD28:AL28">AB26*0.92</f>
        <v>1.3800000000000001</v>
      </c>
      <c r="AE28" s="277">
        <f t="shared" si="5"/>
        <v>2.7600000000000002</v>
      </c>
      <c r="AF28" s="276">
        <f t="shared" si="5"/>
        <v>4.6000000000000005</v>
      </c>
      <c r="AG28" s="276">
        <f t="shared" si="5"/>
        <v>6.9</v>
      </c>
      <c r="AH28" s="276">
        <f t="shared" si="5"/>
        <v>9.200000000000001</v>
      </c>
      <c r="AI28" s="276">
        <f t="shared" si="5"/>
        <v>11.5</v>
      </c>
      <c r="AJ28" s="276">
        <f t="shared" si="5"/>
        <v>13.8</v>
      </c>
      <c r="AK28" s="277">
        <f t="shared" si="5"/>
        <v>16.1</v>
      </c>
      <c r="AL28" s="278">
        <f t="shared" si="5"/>
        <v>18.400000000000002</v>
      </c>
      <c r="AM28" s="279">
        <f t="shared" si="3"/>
        <v>18.400000000000002</v>
      </c>
      <c r="AN28" s="382">
        <f t="shared" si="3"/>
        <v>18.400000000000002</v>
      </c>
    </row>
    <row r="29" spans="1:40" ht="12" customHeight="1">
      <c r="A29" s="158"/>
      <c r="B29" s="421"/>
      <c r="C29" s="424"/>
      <c r="D29" s="427"/>
      <c r="E29" s="427"/>
      <c r="F29" s="427"/>
      <c r="G29" s="427"/>
      <c r="H29" s="427"/>
      <c r="I29" s="430"/>
      <c r="J29" s="264"/>
      <c r="K29" s="433"/>
      <c r="L29" s="424"/>
      <c r="M29" s="427"/>
      <c r="N29" s="427"/>
      <c r="O29" s="427"/>
      <c r="P29" s="430"/>
      <c r="Q29" s="424"/>
      <c r="R29" s="427"/>
      <c r="S29" s="427"/>
      <c r="T29" s="427"/>
      <c r="U29" s="430"/>
      <c r="V29" s="158"/>
      <c r="W29" s="159"/>
      <c r="X29" s="265" t="s">
        <v>33</v>
      </c>
      <c r="Y29" s="273" t="s">
        <v>34</v>
      </c>
      <c r="Z29" s="280">
        <f>AC26</f>
        <v>3</v>
      </c>
      <c r="AA29" s="276">
        <f>AC27</f>
        <v>1.44</v>
      </c>
      <c r="AB29" s="281">
        <f>AC28</f>
        <v>0.46</v>
      </c>
      <c r="AC29" s="267">
        <v>0</v>
      </c>
      <c r="AD29" s="275">
        <f>AA26*0.88</f>
        <v>0.44</v>
      </c>
      <c r="AE29" s="277">
        <f aca="true" t="shared" si="6" ref="AE29:AL29">AB26*0.88</f>
        <v>1.32</v>
      </c>
      <c r="AF29" s="276">
        <f t="shared" si="6"/>
        <v>2.64</v>
      </c>
      <c r="AG29" s="276">
        <f t="shared" si="6"/>
        <v>4.4</v>
      </c>
      <c r="AH29" s="276">
        <f t="shared" si="6"/>
        <v>6.6</v>
      </c>
      <c r="AI29" s="276">
        <f t="shared" si="6"/>
        <v>8.8</v>
      </c>
      <c r="AJ29" s="276">
        <f t="shared" si="6"/>
        <v>11</v>
      </c>
      <c r="AK29" s="277">
        <f t="shared" si="6"/>
        <v>13.2</v>
      </c>
      <c r="AL29" s="278">
        <f t="shared" si="6"/>
        <v>15.4</v>
      </c>
      <c r="AM29" s="279">
        <f t="shared" si="3"/>
        <v>15.4</v>
      </c>
      <c r="AN29" s="382">
        <f t="shared" si="3"/>
        <v>15.4</v>
      </c>
    </row>
    <row r="30" spans="1:40" ht="12" customHeight="1">
      <c r="A30" s="158"/>
      <c r="B30" s="421"/>
      <c r="C30" s="424"/>
      <c r="D30" s="427"/>
      <c r="E30" s="427"/>
      <c r="F30" s="427"/>
      <c r="G30" s="427"/>
      <c r="H30" s="427"/>
      <c r="I30" s="430"/>
      <c r="J30" s="264"/>
      <c r="K30" s="433"/>
      <c r="L30" s="424"/>
      <c r="M30" s="427"/>
      <c r="N30" s="427"/>
      <c r="O30" s="427"/>
      <c r="P30" s="430"/>
      <c r="Q30" s="424"/>
      <c r="R30" s="427"/>
      <c r="S30" s="427"/>
      <c r="T30" s="427"/>
      <c r="U30" s="430"/>
      <c r="V30" s="158"/>
      <c r="W30" s="159"/>
      <c r="X30" s="265" t="s">
        <v>35</v>
      </c>
      <c r="Y30" s="273" t="s">
        <v>36</v>
      </c>
      <c r="Z30" s="280">
        <f>AD26</f>
        <v>5</v>
      </c>
      <c r="AA30" s="276">
        <f>AD27</f>
        <v>2.88</v>
      </c>
      <c r="AB30" s="276">
        <f>AD28</f>
        <v>1.3800000000000001</v>
      </c>
      <c r="AC30" s="281">
        <f>AD29</f>
        <v>0.44</v>
      </c>
      <c r="AD30" s="267">
        <v>0</v>
      </c>
      <c r="AE30" s="282">
        <f>AA26*0.84</f>
        <v>0.42</v>
      </c>
      <c r="AF30" s="276">
        <f aca="true" t="shared" si="7" ref="AF30:AL30">AB26*0.84</f>
        <v>1.26</v>
      </c>
      <c r="AG30" s="276">
        <f t="shared" si="7"/>
        <v>2.52</v>
      </c>
      <c r="AH30" s="276">
        <f t="shared" si="7"/>
        <v>4.2</v>
      </c>
      <c r="AI30" s="276">
        <f t="shared" si="7"/>
        <v>6.3</v>
      </c>
      <c r="AJ30" s="276">
        <f t="shared" si="7"/>
        <v>8.4</v>
      </c>
      <c r="AK30" s="277">
        <f t="shared" si="7"/>
        <v>10.5</v>
      </c>
      <c r="AL30" s="278">
        <f t="shared" si="7"/>
        <v>12.6</v>
      </c>
      <c r="AM30" s="279">
        <f t="shared" si="3"/>
        <v>12.6</v>
      </c>
      <c r="AN30" s="382">
        <f t="shared" si="3"/>
        <v>12.6</v>
      </c>
    </row>
    <row r="31" spans="1:40" ht="12" customHeight="1">
      <c r="A31" s="158"/>
      <c r="B31" s="422"/>
      <c r="C31" s="425"/>
      <c r="D31" s="428"/>
      <c r="E31" s="428"/>
      <c r="F31" s="428"/>
      <c r="G31" s="428"/>
      <c r="H31" s="428"/>
      <c r="I31" s="431"/>
      <c r="J31" s="264"/>
      <c r="K31" s="434"/>
      <c r="L31" s="425"/>
      <c r="M31" s="428"/>
      <c r="N31" s="428"/>
      <c r="O31" s="428"/>
      <c r="P31" s="431"/>
      <c r="Q31" s="425"/>
      <c r="R31" s="428"/>
      <c r="S31" s="428"/>
      <c r="T31" s="428"/>
      <c r="U31" s="431"/>
      <c r="V31" s="158"/>
      <c r="W31" s="159"/>
      <c r="X31" s="265" t="s">
        <v>37</v>
      </c>
      <c r="Y31" s="273" t="s">
        <v>38</v>
      </c>
      <c r="Z31" s="283">
        <f>AE26</f>
        <v>7.5</v>
      </c>
      <c r="AA31" s="284">
        <f>AE27</f>
        <v>4.8</v>
      </c>
      <c r="AB31" s="284">
        <f>AE28</f>
        <v>2.7600000000000002</v>
      </c>
      <c r="AC31" s="284">
        <f>AE29</f>
        <v>1.32</v>
      </c>
      <c r="AD31" s="285">
        <f>AE30</f>
        <v>0.42</v>
      </c>
      <c r="AE31" s="267">
        <v>0</v>
      </c>
      <c r="AF31" s="275">
        <f>AA26*0.8</f>
        <v>0.4</v>
      </c>
      <c r="AG31" s="284">
        <f aca="true" t="shared" si="8" ref="AG31:AL31">AB26*0.8</f>
        <v>1.2000000000000002</v>
      </c>
      <c r="AH31" s="284">
        <f t="shared" si="8"/>
        <v>2.4000000000000004</v>
      </c>
      <c r="AI31" s="284">
        <f t="shared" si="8"/>
        <v>4</v>
      </c>
      <c r="AJ31" s="284">
        <f t="shared" si="8"/>
        <v>6</v>
      </c>
      <c r="AK31" s="286">
        <f t="shared" si="8"/>
        <v>8</v>
      </c>
      <c r="AL31" s="287">
        <f t="shared" si="8"/>
        <v>10</v>
      </c>
      <c r="AM31" s="288">
        <f t="shared" si="3"/>
        <v>10</v>
      </c>
      <c r="AN31" s="383">
        <f t="shared" si="3"/>
        <v>10</v>
      </c>
    </row>
    <row r="32" spans="1:40" ht="12" customHeight="1">
      <c r="A32" s="153"/>
      <c r="B32" s="289" t="e">
        <f>IF(#REF!="","",IF(#REF!="","",#REF!&amp;"位"))</f>
        <v>#REF!</v>
      </c>
      <c r="C32" s="290" t="e">
        <f>IF(#REF!="","",IF(#REF!=#REF!,"",INDEX($Z$26:$AN$40,#REF!,#REF!)))</f>
        <v>#REF!</v>
      </c>
      <c r="D32" s="291" t="e">
        <f>IF(#REF!="","",IF(#REF!=#REF!,"",INDEX($Z$26:$AN$40,#REF!,#REF!)))</f>
        <v>#REF!</v>
      </c>
      <c r="E32" s="291" t="e">
        <f>IF(#REF!="","",IF(#REF!=#REF!,"",INDEX($Z$26:$AN$40,#REF!,#REF!)))</f>
        <v>#REF!</v>
      </c>
      <c r="F32" s="291" t="e">
        <f>IF(#REF!="","",IF(#REF!=#REF!,"",INDEX($Z$26:$AN$40,#REF!,#REF!)))</f>
        <v>#REF!</v>
      </c>
      <c r="G32" s="291" t="e">
        <f>IF(#REF!="","",IF(#REF!=#REF!,"",INDEX($Z$26:$AN$40,#REF!,#REF!)))</f>
        <v>#REF!</v>
      </c>
      <c r="H32" s="291" t="e">
        <f>IF(#REF!="","",IF(#REF!=#REF!,"",INDEX($Z$26:$AN$40,#REF!,#REF!)))</f>
        <v>#REF!</v>
      </c>
      <c r="I32" s="292" t="e">
        <f>IF(#REF!="","",IF(#REF!=#REF!,"",INDEX($Z$26:$AN$40,#REF!,#REF!)))</f>
        <v>#REF!</v>
      </c>
      <c r="J32" s="194"/>
      <c r="K32" s="289" t="e">
        <f>IF(#REF!="","",IF(#REF!="","",#REF!&amp;"位"))</f>
        <v>#REF!</v>
      </c>
      <c r="L32" s="290" t="e">
        <f>IF(#REF!="","",IF(#REF!="","",IF(#REF!=#REF!,"",INDEX($Z$26:$AN$40,#REF!,#REF!))))</f>
        <v>#REF!</v>
      </c>
      <c r="M32" s="291" t="e">
        <f>IF(#REF!="","",IF(#REF!="","",IF(#REF!=#REF!,"",INDEX($Z$26:$AN$40,#REF!,#REF!))))</f>
        <v>#REF!</v>
      </c>
      <c r="N32" s="291" t="e">
        <f>IF(#REF!="","",IF(#REF!="","",IF(#REF!=#REF!,"",INDEX($Z$26:$AN$40,#REF!,#REF!))))</f>
        <v>#REF!</v>
      </c>
      <c r="O32" s="291" t="e">
        <f>IF(#REF!="","",IF(#REF!="","",IF(#REF!=#REF!,"",INDEX($Z$26:$AN$40,#REF!,#REF!))))</f>
        <v>#REF!</v>
      </c>
      <c r="P32" s="292" t="e">
        <f>IF(#REF!="","",IF(#REF!="","",IF(#REF!=#REF!,"",INDEX($Z$26:$AN$40,#REF!,#REF!))))</f>
        <v>#REF!</v>
      </c>
      <c r="Q32" s="293" t="e">
        <f>IF(#REF!="","",IF(#REF!="","",IF(#REF!=#REF!,"",INDEX($Z$26:$AN$40,#REF!,#REF!))))</f>
        <v>#REF!</v>
      </c>
      <c r="R32" s="291" t="e">
        <f>IF(#REF!="","",IF(#REF!="","",IF(#REF!=#REF!,"",INDEX($Z$26:$AN$40,#REF!,#REF!))))</f>
        <v>#REF!</v>
      </c>
      <c r="S32" s="291" t="e">
        <f>IF(#REF!="","",IF(#REF!="","",IF(#REF!=#REF!,"",INDEX($Z$26:$AN$40,#REF!,#REF!))))</f>
        <v>#REF!</v>
      </c>
      <c r="T32" s="291" t="e">
        <f>IF(#REF!="","",IF(#REF!="","",IF(#REF!=#REF!,"",INDEX($Z$26:$AN$40,#REF!,#REF!))))</f>
        <v>#REF!</v>
      </c>
      <c r="U32" s="292" t="e">
        <f>IF(#REF!="","",IF(#REF!="","",IF(#REF!=#REF!,"",INDEX($Z$26:$AN$40,#REF!,#REF!))))</f>
        <v>#REF!</v>
      </c>
      <c r="V32" s="153"/>
      <c r="W32" s="155"/>
      <c r="X32" s="265" t="s">
        <v>39</v>
      </c>
      <c r="Y32" s="273" t="s">
        <v>40</v>
      </c>
      <c r="Z32" s="280">
        <f>AF26</f>
        <v>10</v>
      </c>
      <c r="AA32" s="276">
        <f>AF27</f>
        <v>7.199999999999999</v>
      </c>
      <c r="AB32" s="276">
        <f>AF28</f>
        <v>4.6000000000000005</v>
      </c>
      <c r="AC32" s="276">
        <f>AF29</f>
        <v>2.64</v>
      </c>
      <c r="AD32" s="276">
        <f>AF30</f>
        <v>1.26</v>
      </c>
      <c r="AE32" s="281">
        <f>AF31</f>
        <v>0.4</v>
      </c>
      <c r="AF32" s="267">
        <v>0</v>
      </c>
      <c r="AG32" s="275">
        <f aca="true" t="shared" si="9" ref="AG32:AL32">AA26*0.76</f>
        <v>0.38</v>
      </c>
      <c r="AH32" s="276">
        <f t="shared" si="9"/>
        <v>1.1400000000000001</v>
      </c>
      <c r="AI32" s="276">
        <f t="shared" si="9"/>
        <v>2.2800000000000002</v>
      </c>
      <c r="AJ32" s="276">
        <f t="shared" si="9"/>
        <v>3.8</v>
      </c>
      <c r="AK32" s="277">
        <f t="shared" si="9"/>
        <v>5.7</v>
      </c>
      <c r="AL32" s="278">
        <f t="shared" si="9"/>
        <v>7.6</v>
      </c>
      <c r="AM32" s="279">
        <f t="shared" si="3"/>
        <v>7.6</v>
      </c>
      <c r="AN32" s="382">
        <f t="shared" si="3"/>
        <v>7.6</v>
      </c>
    </row>
    <row r="33" spans="1:40" ht="12" customHeight="1">
      <c r="A33" s="153"/>
      <c r="B33" s="294" t="e">
        <f>IF(#REF!="","",IF(#REF!="","",#REF!&amp;"位"))</f>
        <v>#REF!</v>
      </c>
      <c r="C33" s="295" t="e">
        <f>IF(#REF!="","",IF(#REF!=#REF!,"",INDEX($Z$26:$AN$40,#REF!,#REF!)))</f>
        <v>#REF!</v>
      </c>
      <c r="D33" s="296" t="e">
        <f>IF(#REF!="","",IF(#REF!=#REF!,"",INDEX($Z$26:$AN$40,#REF!,#REF!)))</f>
        <v>#REF!</v>
      </c>
      <c r="E33" s="296" t="e">
        <f>IF(#REF!="","",IF(#REF!=#REF!,"",INDEX($Z$26:$AN$40,#REF!,#REF!)))</f>
        <v>#REF!</v>
      </c>
      <c r="F33" s="296" t="e">
        <f>IF(#REF!="","",IF(#REF!=#REF!,"",INDEX($Z$26:$AN$40,#REF!,#REF!)))</f>
        <v>#REF!</v>
      </c>
      <c r="G33" s="296" t="e">
        <f>IF(#REF!="","",IF(#REF!=#REF!,"",INDEX($Z$26:$AN$40,#REF!,#REF!)))</f>
        <v>#REF!</v>
      </c>
      <c r="H33" s="296" t="e">
        <f>IF(#REF!="","",IF(#REF!=#REF!,"",INDEX($Z$26:$AN$40,#REF!,#REF!)))</f>
        <v>#REF!</v>
      </c>
      <c r="I33" s="297" t="e">
        <f>IF(#REF!="","",IF(#REF!=#REF!,"",INDEX($Z$26:$AN$40,#REF!,#REF!)))</f>
        <v>#REF!</v>
      </c>
      <c r="J33" s="194"/>
      <c r="K33" s="294" t="e">
        <f>IF(#REF!="","",IF(#REF!="","",#REF!&amp;"位"))</f>
        <v>#REF!</v>
      </c>
      <c r="L33" s="295" t="e">
        <f>IF(#REF!="","",IF(#REF!="","",IF(#REF!=#REF!,"",INDEX($Z$26:$AN$40,#REF!,#REF!))))</f>
        <v>#REF!</v>
      </c>
      <c r="M33" s="296" t="e">
        <f>IF(#REF!="","",IF(#REF!="","",IF(#REF!=#REF!,"",INDEX($Z$26:$AN$40,#REF!,#REF!))))</f>
        <v>#REF!</v>
      </c>
      <c r="N33" s="296" t="e">
        <f>IF(#REF!="","",IF(#REF!="","",IF(#REF!=#REF!,"",INDEX($Z$26:$AN$40,#REF!,#REF!))))</f>
        <v>#REF!</v>
      </c>
      <c r="O33" s="296" t="e">
        <f>IF(#REF!="","",IF(#REF!="","",IF(#REF!=#REF!,"",INDEX($Z$26:$AN$40,#REF!,#REF!))))</f>
        <v>#REF!</v>
      </c>
      <c r="P33" s="297" t="e">
        <f>IF(#REF!="","",IF(#REF!="","",IF(#REF!=#REF!,"",INDEX($Z$26:$AN$40,#REF!,#REF!))))</f>
        <v>#REF!</v>
      </c>
      <c r="Q33" s="298" t="e">
        <f>IF(#REF!="","",IF(#REF!="","",IF(#REF!=#REF!,"",INDEX($Z$26:$AN$40,#REF!,#REF!))))</f>
        <v>#REF!</v>
      </c>
      <c r="R33" s="296" t="e">
        <f>IF(#REF!="","",IF(#REF!="","",IF(#REF!=#REF!,"",INDEX($Z$26:$AN$40,#REF!,#REF!))))</f>
        <v>#REF!</v>
      </c>
      <c r="S33" s="296" t="e">
        <f>IF(#REF!="","",IF(#REF!="","",IF(#REF!=#REF!,"",INDEX($Z$26:$AN$40,#REF!,#REF!))))</f>
        <v>#REF!</v>
      </c>
      <c r="T33" s="296" t="e">
        <f>IF(#REF!="","",IF(#REF!="","",IF(#REF!=#REF!,"",INDEX($Z$26:$AN$40,#REF!,#REF!))))</f>
        <v>#REF!</v>
      </c>
      <c r="U33" s="297" t="e">
        <f>IF(#REF!="","",IF(#REF!="","",IF(#REF!=#REF!,"",INDEX($Z$26:$AN$40,#REF!,#REF!))))</f>
        <v>#REF!</v>
      </c>
      <c r="V33" s="153"/>
      <c r="W33" s="155"/>
      <c r="X33" s="265" t="s">
        <v>41</v>
      </c>
      <c r="Y33" s="273" t="s">
        <v>42</v>
      </c>
      <c r="Z33" s="280">
        <f>AG26</f>
        <v>12.5</v>
      </c>
      <c r="AA33" s="276">
        <f>AG27</f>
        <v>9.6</v>
      </c>
      <c r="AB33" s="276">
        <f>AG28</f>
        <v>6.9</v>
      </c>
      <c r="AC33" s="276">
        <f>AG29</f>
        <v>4.4</v>
      </c>
      <c r="AD33" s="276">
        <f>AG30</f>
        <v>2.52</v>
      </c>
      <c r="AE33" s="277">
        <f>AG31</f>
        <v>1.2000000000000002</v>
      </c>
      <c r="AF33" s="281">
        <f>AG32</f>
        <v>0.38</v>
      </c>
      <c r="AG33" s="267">
        <v>0</v>
      </c>
      <c r="AH33" s="275">
        <f>AA26*0.72</f>
        <v>0.36</v>
      </c>
      <c r="AI33" s="276">
        <f>AB26*0.72</f>
        <v>1.08</v>
      </c>
      <c r="AJ33" s="276">
        <f>AC26*0.72</f>
        <v>2.16</v>
      </c>
      <c r="AK33" s="277">
        <f>AD26*0.72</f>
        <v>3.5999999999999996</v>
      </c>
      <c r="AL33" s="278">
        <f>AE26*0.72</f>
        <v>5.3999999999999995</v>
      </c>
      <c r="AM33" s="279">
        <f t="shared" si="3"/>
        <v>5.3999999999999995</v>
      </c>
      <c r="AN33" s="382">
        <f t="shared" si="3"/>
        <v>5.3999999999999995</v>
      </c>
    </row>
    <row r="34" spans="1:40" ht="12" customHeight="1">
      <c r="A34" s="153"/>
      <c r="B34" s="294" t="e">
        <f>IF(#REF!="","",IF(#REF!="","",#REF!&amp;"位"))</f>
        <v>#REF!</v>
      </c>
      <c r="C34" s="295" t="e">
        <f>IF(#REF!="","",IF(#REF!=#REF!,"",INDEX($Z$26:$AN$40,#REF!,#REF!)))</f>
        <v>#REF!</v>
      </c>
      <c r="D34" s="296" t="e">
        <f>IF(#REF!="","",IF(#REF!=#REF!,"",INDEX($Z$26:$AN$40,#REF!,#REF!)))</f>
        <v>#REF!</v>
      </c>
      <c r="E34" s="296" t="e">
        <f>IF(#REF!="","",IF(#REF!=#REF!,"",INDEX($Z$26:$AN$40,#REF!,#REF!)))</f>
        <v>#REF!</v>
      </c>
      <c r="F34" s="296" t="e">
        <f>IF(#REF!="","",IF(#REF!=#REF!,"",INDEX($Z$26:$AN$40,#REF!,#REF!)))</f>
        <v>#REF!</v>
      </c>
      <c r="G34" s="296" t="e">
        <f>IF(#REF!="","",IF(#REF!=#REF!,"",INDEX($Z$26:$AN$40,#REF!,#REF!)))</f>
        <v>#REF!</v>
      </c>
      <c r="H34" s="296" t="e">
        <f>IF(#REF!="","",IF(#REF!=#REF!,"",INDEX($Z$26:$AN$40,#REF!,#REF!)))</f>
        <v>#REF!</v>
      </c>
      <c r="I34" s="297" t="e">
        <f>IF(#REF!="","",IF(#REF!=#REF!,"",INDEX($Z$26:$AN$40,#REF!,#REF!)))</f>
        <v>#REF!</v>
      </c>
      <c r="J34" s="194"/>
      <c r="K34" s="294" t="e">
        <f>IF(#REF!="","",IF(#REF!="","",#REF!&amp;"位"))</f>
        <v>#REF!</v>
      </c>
      <c r="L34" s="295" t="e">
        <f>IF(#REF!="","",IF(#REF!="","",IF(#REF!=#REF!,"",INDEX($Z$26:$AN$40,#REF!,#REF!))))</f>
        <v>#REF!</v>
      </c>
      <c r="M34" s="296" t="e">
        <f>IF(#REF!="","",IF(#REF!="","",IF(#REF!=#REF!,"",INDEX($Z$26:$AN$40,#REF!,#REF!))))</f>
        <v>#REF!</v>
      </c>
      <c r="N34" s="296" t="e">
        <f>IF(#REF!="","",IF(#REF!="","",IF(#REF!=#REF!,"",INDEX($Z$26:$AN$40,#REF!,#REF!))))</f>
        <v>#REF!</v>
      </c>
      <c r="O34" s="296" t="e">
        <f>IF(#REF!="","",IF(#REF!="","",IF(#REF!=#REF!,"",INDEX($Z$26:$AN$40,#REF!,#REF!))))</f>
        <v>#REF!</v>
      </c>
      <c r="P34" s="297" t="e">
        <f>IF(#REF!="","",IF(#REF!="","",IF(#REF!=#REF!,"",INDEX($Z$26:$AN$40,#REF!,#REF!))))</f>
        <v>#REF!</v>
      </c>
      <c r="Q34" s="298" t="e">
        <f>IF(#REF!="","",IF(#REF!="","",IF(#REF!=#REF!,"",INDEX($Z$26:$AN$40,#REF!,#REF!))))</f>
        <v>#REF!</v>
      </c>
      <c r="R34" s="296" t="e">
        <f>IF(#REF!="","",IF(#REF!="","",IF(#REF!=#REF!,"",INDEX($Z$26:$AN$40,#REF!,#REF!))))</f>
        <v>#REF!</v>
      </c>
      <c r="S34" s="296" t="e">
        <f>IF(#REF!="","",IF(#REF!="","",IF(#REF!=#REF!,"",INDEX($Z$26:$AN$40,#REF!,#REF!))))</f>
        <v>#REF!</v>
      </c>
      <c r="T34" s="296" t="e">
        <f>IF(#REF!="","",IF(#REF!="","",IF(#REF!=#REF!,"",INDEX($Z$26:$AN$40,#REF!,#REF!))))</f>
        <v>#REF!</v>
      </c>
      <c r="U34" s="297" t="e">
        <f>IF(#REF!="","",IF(#REF!="","",IF(#REF!=#REF!,"",INDEX($Z$26:$AN$40,#REF!,#REF!))))</f>
        <v>#REF!</v>
      </c>
      <c r="V34" s="153"/>
      <c r="W34" s="155"/>
      <c r="X34" s="265" t="s">
        <v>43</v>
      </c>
      <c r="Y34" s="273" t="s">
        <v>44</v>
      </c>
      <c r="Z34" s="280">
        <f>AH26</f>
        <v>15</v>
      </c>
      <c r="AA34" s="276">
        <f>AH27</f>
        <v>12</v>
      </c>
      <c r="AB34" s="276">
        <f>AH28</f>
        <v>9.200000000000001</v>
      </c>
      <c r="AC34" s="276">
        <f>AH29</f>
        <v>6.6</v>
      </c>
      <c r="AD34" s="276">
        <f>AH30</f>
        <v>4.2</v>
      </c>
      <c r="AE34" s="277">
        <f>AH31</f>
        <v>2.4000000000000004</v>
      </c>
      <c r="AF34" s="276">
        <f>AH32</f>
        <v>1.1400000000000001</v>
      </c>
      <c r="AG34" s="281">
        <f>AH33</f>
        <v>0.36</v>
      </c>
      <c r="AH34" s="267">
        <v>0</v>
      </c>
      <c r="AI34" s="275">
        <f>AA26*0.68</f>
        <v>0.34</v>
      </c>
      <c r="AJ34" s="276">
        <f>AB26*0.68</f>
        <v>1.02</v>
      </c>
      <c r="AK34" s="277">
        <f>AC26*0.68</f>
        <v>2.04</v>
      </c>
      <c r="AL34" s="278">
        <f>AD26*0.68</f>
        <v>3.4000000000000004</v>
      </c>
      <c r="AM34" s="279">
        <f t="shared" si="3"/>
        <v>3.4000000000000004</v>
      </c>
      <c r="AN34" s="382">
        <f t="shared" si="3"/>
        <v>3.4000000000000004</v>
      </c>
    </row>
    <row r="35" spans="1:40" ht="12" customHeight="1">
      <c r="A35" s="153"/>
      <c r="B35" s="294" t="e">
        <f>IF(#REF!="","",IF(#REF!="","",#REF!&amp;"位"))</f>
        <v>#REF!</v>
      </c>
      <c r="C35" s="295" t="e">
        <f>IF(#REF!="","",IF(#REF!=#REF!,"",INDEX($Z$26:$AN$40,#REF!,#REF!)))</f>
        <v>#REF!</v>
      </c>
      <c r="D35" s="296" t="e">
        <f>IF(#REF!="","",IF(#REF!=#REF!,"",INDEX($Z$26:$AN$40,#REF!,#REF!)))</f>
        <v>#REF!</v>
      </c>
      <c r="E35" s="296" t="e">
        <f>IF(#REF!="","",IF(#REF!=#REF!,"",INDEX($Z$26:$AN$40,#REF!,#REF!)))</f>
        <v>#REF!</v>
      </c>
      <c r="F35" s="296" t="e">
        <f>IF(#REF!="","",IF(#REF!=#REF!,"",INDEX($Z$26:$AN$40,#REF!,#REF!)))</f>
        <v>#REF!</v>
      </c>
      <c r="G35" s="296" t="e">
        <f>IF(#REF!="","",IF(#REF!=#REF!,"",INDEX($Z$26:$AN$40,#REF!,#REF!)))</f>
        <v>#REF!</v>
      </c>
      <c r="H35" s="296" t="e">
        <f>IF(#REF!="","",IF(#REF!=#REF!,"",INDEX($Z$26:$AN$40,#REF!,#REF!)))</f>
        <v>#REF!</v>
      </c>
      <c r="I35" s="297" t="e">
        <f>IF(#REF!="","",IF(#REF!=#REF!,"",INDEX($Z$26:$AN$40,#REF!,#REF!)))</f>
        <v>#REF!</v>
      </c>
      <c r="J35" s="194"/>
      <c r="K35" s="294" t="e">
        <f>IF(#REF!="","",IF(#REF!="","",#REF!&amp;"位"))</f>
        <v>#REF!</v>
      </c>
      <c r="L35" s="295" t="e">
        <f>IF(#REF!="","",IF(#REF!="","",IF(#REF!=#REF!,"",INDEX($Z$26:$AN$40,#REF!,#REF!))))</f>
        <v>#REF!</v>
      </c>
      <c r="M35" s="296" t="e">
        <f>IF(#REF!="","",IF(#REF!="","",IF(#REF!=#REF!,"",INDEX($Z$26:$AN$40,#REF!,#REF!))))</f>
        <v>#REF!</v>
      </c>
      <c r="N35" s="296" t="e">
        <f>IF(#REF!="","",IF(#REF!="","",IF(#REF!=#REF!,"",INDEX($Z$26:$AN$40,#REF!,#REF!))))</f>
        <v>#REF!</v>
      </c>
      <c r="O35" s="296" t="e">
        <f>IF(#REF!="","",IF(#REF!="","",IF(#REF!=#REF!,"",INDEX($Z$26:$AN$40,#REF!,#REF!))))</f>
        <v>#REF!</v>
      </c>
      <c r="P35" s="297" t="e">
        <f>IF(#REF!="","",IF(#REF!="","",IF(#REF!=#REF!,"",INDEX($Z$26:$AN$40,#REF!,#REF!))))</f>
        <v>#REF!</v>
      </c>
      <c r="Q35" s="298" t="e">
        <f>IF(#REF!="","",IF(#REF!="","",IF(#REF!=#REF!,"",INDEX($Z$26:$AN$40,#REF!,#REF!))))</f>
        <v>#REF!</v>
      </c>
      <c r="R35" s="296" t="e">
        <f>IF(#REF!="","",IF(#REF!="","",IF(#REF!=#REF!,"",INDEX($Z$26:$AN$40,#REF!,#REF!))))</f>
        <v>#REF!</v>
      </c>
      <c r="S35" s="296" t="e">
        <f>IF(#REF!="","",IF(#REF!="","",IF(#REF!=#REF!,"",INDEX($Z$26:$AN$40,#REF!,#REF!))))</f>
        <v>#REF!</v>
      </c>
      <c r="T35" s="296" t="e">
        <f>IF(#REF!="","",IF(#REF!="","",IF(#REF!=#REF!,"",INDEX($Z$26:$AN$40,#REF!,#REF!))))</f>
        <v>#REF!</v>
      </c>
      <c r="U35" s="297" t="e">
        <f>IF(#REF!="","",IF(#REF!="","",IF(#REF!=#REF!,"",INDEX($Z$26:$AN$40,#REF!,#REF!))))</f>
        <v>#REF!</v>
      </c>
      <c r="V35" s="153"/>
      <c r="W35" s="155"/>
      <c r="X35" s="265" t="s">
        <v>45</v>
      </c>
      <c r="Y35" s="273" t="s">
        <v>18</v>
      </c>
      <c r="Z35" s="280">
        <f>AI26</f>
        <v>17.5</v>
      </c>
      <c r="AA35" s="276">
        <f>AI27</f>
        <v>14.399999999999999</v>
      </c>
      <c r="AB35" s="276">
        <f>AI28</f>
        <v>11.5</v>
      </c>
      <c r="AC35" s="276">
        <f>AI29</f>
        <v>8.8</v>
      </c>
      <c r="AD35" s="276">
        <f>AI30</f>
        <v>6.3</v>
      </c>
      <c r="AE35" s="277">
        <f>AI31</f>
        <v>4</v>
      </c>
      <c r="AF35" s="276">
        <f>AI32</f>
        <v>2.2800000000000002</v>
      </c>
      <c r="AG35" s="276">
        <f>AI33</f>
        <v>1.08</v>
      </c>
      <c r="AH35" s="281">
        <f>AI34</f>
        <v>0.34</v>
      </c>
      <c r="AI35" s="267">
        <v>0</v>
      </c>
      <c r="AJ35" s="275">
        <f>AA26*0.64</f>
        <v>0.32</v>
      </c>
      <c r="AK35" s="277">
        <f>AB26*0.64</f>
        <v>0.96</v>
      </c>
      <c r="AL35" s="278">
        <f>AC26*0.64</f>
        <v>1.92</v>
      </c>
      <c r="AM35" s="279">
        <f t="shared" si="3"/>
        <v>1.92</v>
      </c>
      <c r="AN35" s="382">
        <f t="shared" si="3"/>
        <v>1.92</v>
      </c>
    </row>
    <row r="36" spans="1:40" ht="12" customHeight="1">
      <c r="A36" s="153"/>
      <c r="B36" s="294" t="e">
        <f>IF(#REF!="","",IF(#REF!="","",#REF!&amp;"位"))</f>
        <v>#REF!</v>
      </c>
      <c r="C36" s="295" t="e">
        <f>IF(#REF!="","",IF(#REF!=#REF!,"",INDEX($Z$26:$AN$40,#REF!,#REF!)))</f>
        <v>#REF!</v>
      </c>
      <c r="D36" s="296" t="e">
        <f>IF(#REF!="","",IF(#REF!=#REF!,"",INDEX($Z$26:$AN$40,#REF!,#REF!)))</f>
        <v>#REF!</v>
      </c>
      <c r="E36" s="296" t="e">
        <f>IF(#REF!="","",IF(#REF!=#REF!,"",INDEX($Z$26:$AN$40,#REF!,#REF!)))</f>
        <v>#REF!</v>
      </c>
      <c r="F36" s="296" t="e">
        <f>IF(#REF!="","",IF(#REF!=#REF!,"",INDEX($Z$26:$AN$40,#REF!,#REF!)))</f>
        <v>#REF!</v>
      </c>
      <c r="G36" s="296" t="e">
        <f>IF(#REF!="","",IF(#REF!=#REF!,"",INDEX($Z$26:$AN$40,#REF!,#REF!)))</f>
        <v>#REF!</v>
      </c>
      <c r="H36" s="296" t="e">
        <f>IF(#REF!="","",IF(#REF!=#REF!,"",INDEX($Z$26:$AN$40,#REF!,#REF!)))</f>
        <v>#REF!</v>
      </c>
      <c r="I36" s="297" t="e">
        <f>IF(#REF!="","",IF(#REF!=#REF!,"",INDEX($Z$26:$AN$40,#REF!,#REF!)))</f>
        <v>#REF!</v>
      </c>
      <c r="J36" s="194"/>
      <c r="K36" s="294" t="e">
        <f>IF(#REF!="","",IF(#REF!="","",#REF!&amp;"位"))</f>
        <v>#REF!</v>
      </c>
      <c r="L36" s="295" t="e">
        <f>IF(#REF!="","",IF(#REF!="","",IF(#REF!=#REF!,"",INDEX($Z$26:$AN$40,#REF!,#REF!))))</f>
        <v>#REF!</v>
      </c>
      <c r="M36" s="296" t="e">
        <f>IF(#REF!="","",IF(#REF!="","",IF(#REF!=#REF!,"",INDEX($Z$26:$AN$40,#REF!,#REF!))))</f>
        <v>#REF!</v>
      </c>
      <c r="N36" s="296" t="e">
        <f>IF(#REF!="","",IF(#REF!="","",IF(#REF!=#REF!,"",INDEX($Z$26:$AN$40,#REF!,#REF!))))</f>
        <v>#REF!</v>
      </c>
      <c r="O36" s="296" t="e">
        <f>IF(#REF!="","",IF(#REF!="","",IF(#REF!=#REF!,"",INDEX($Z$26:$AN$40,#REF!,#REF!))))</f>
        <v>#REF!</v>
      </c>
      <c r="P36" s="297" t="e">
        <f>IF(#REF!="","",IF(#REF!="","",IF(#REF!=#REF!,"",INDEX($Z$26:$AN$40,#REF!,#REF!))))</f>
        <v>#REF!</v>
      </c>
      <c r="Q36" s="298" t="e">
        <f>IF(#REF!="","",IF(#REF!="","",IF(#REF!=#REF!,"",INDEX($Z$26:$AN$40,#REF!,#REF!))))</f>
        <v>#REF!</v>
      </c>
      <c r="R36" s="296" t="e">
        <f>IF(#REF!="","",IF(#REF!="","",IF(#REF!=#REF!,"",INDEX($Z$26:$AN$40,#REF!,#REF!))))</f>
        <v>#REF!</v>
      </c>
      <c r="S36" s="296" t="e">
        <f>IF(#REF!="","",IF(#REF!="","",IF(#REF!=#REF!,"",INDEX($Z$26:$AN$40,#REF!,#REF!))))</f>
        <v>#REF!</v>
      </c>
      <c r="T36" s="296" t="e">
        <f>IF(#REF!="","",IF(#REF!="","",IF(#REF!=#REF!,"",INDEX($Z$26:$AN$40,#REF!,#REF!))))</f>
        <v>#REF!</v>
      </c>
      <c r="U36" s="297" t="e">
        <f>IF(#REF!="","",IF(#REF!="","",IF(#REF!=#REF!,"",INDEX($Z$26:$AN$40,#REF!,#REF!))))</f>
        <v>#REF!</v>
      </c>
      <c r="V36" s="153"/>
      <c r="W36" s="155"/>
      <c r="X36" s="265"/>
      <c r="Y36" s="273" t="s">
        <v>19</v>
      </c>
      <c r="Z36" s="280">
        <f>AJ26</f>
        <v>20</v>
      </c>
      <c r="AA36" s="276">
        <f>AJ27</f>
        <v>16.8</v>
      </c>
      <c r="AB36" s="276">
        <f>AJ28</f>
        <v>13.8</v>
      </c>
      <c r="AC36" s="276">
        <f>AJ29</f>
        <v>11</v>
      </c>
      <c r="AD36" s="276">
        <f>AJ30</f>
        <v>8.4</v>
      </c>
      <c r="AE36" s="277">
        <f>AJ31</f>
        <v>6</v>
      </c>
      <c r="AF36" s="276">
        <f>AJ32</f>
        <v>3.8</v>
      </c>
      <c r="AG36" s="276">
        <f>AJ33</f>
        <v>2.16</v>
      </c>
      <c r="AH36" s="276">
        <f>AJ34</f>
        <v>1.02</v>
      </c>
      <c r="AI36" s="281">
        <f>AJ35</f>
        <v>0.32</v>
      </c>
      <c r="AJ36" s="267">
        <v>0</v>
      </c>
      <c r="AK36" s="282">
        <f>AA26*0.6</f>
        <v>0.3</v>
      </c>
      <c r="AL36" s="278">
        <f>AB26*0.6</f>
        <v>0.8999999999999999</v>
      </c>
      <c r="AM36" s="279">
        <f t="shared" si="3"/>
        <v>0.8999999999999999</v>
      </c>
      <c r="AN36" s="382">
        <f t="shared" si="3"/>
        <v>0.8999999999999999</v>
      </c>
    </row>
    <row r="37" spans="1:40" ht="12" customHeight="1">
      <c r="A37" s="153"/>
      <c r="B37" s="299" t="e">
        <f>IF(#REF!="","",IF(#REF!="","",#REF!&amp;"位"))</f>
        <v>#REF!</v>
      </c>
      <c r="C37" s="300" t="e">
        <f>IF(#REF!="","",IF(#REF!=#REF!,"",INDEX($Z$26:$AN$40,#REF!,#REF!)))</f>
        <v>#REF!</v>
      </c>
      <c r="D37" s="301" t="e">
        <f>IF(#REF!="","",IF(#REF!=#REF!,"",INDEX($Z$26:$AN$40,#REF!,#REF!)))</f>
        <v>#REF!</v>
      </c>
      <c r="E37" s="301" t="e">
        <f>IF(#REF!="","",IF(#REF!=#REF!,"",INDEX($Z$26:$AN$40,#REF!,#REF!)))</f>
        <v>#REF!</v>
      </c>
      <c r="F37" s="301" t="e">
        <f>IF(#REF!="","",IF(#REF!=#REF!,"",INDEX($Z$26:$AN$40,#REF!,#REF!)))</f>
        <v>#REF!</v>
      </c>
      <c r="G37" s="301" t="e">
        <f>IF(#REF!="","",IF(#REF!=#REF!,"",INDEX($Z$26:$AN$40,#REF!,#REF!)))</f>
        <v>#REF!</v>
      </c>
      <c r="H37" s="301" t="e">
        <f>IF(#REF!="","",IF(#REF!=#REF!,"",INDEX($Z$26:$AN$40,#REF!,#REF!)))</f>
        <v>#REF!</v>
      </c>
      <c r="I37" s="302" t="e">
        <f>IF(#REF!="","",IF(#REF!=#REF!,"",INDEX($Z$26:$AN$40,#REF!,#REF!)))</f>
        <v>#REF!</v>
      </c>
      <c r="J37" s="194"/>
      <c r="K37" s="299" t="e">
        <f>IF(#REF!="","",IF(#REF!="","",#REF!&amp;"位"))</f>
        <v>#REF!</v>
      </c>
      <c r="L37" s="300" t="e">
        <f>IF(#REF!="","",IF(#REF!="","",IF(#REF!=#REF!,"",INDEX($Z$26:$AN$40,#REF!,#REF!))))</f>
        <v>#REF!</v>
      </c>
      <c r="M37" s="301" t="e">
        <f>IF(#REF!="","",IF(#REF!="","",IF(#REF!=#REF!,"",INDEX($Z$26:$AN$40,#REF!,#REF!))))</f>
        <v>#REF!</v>
      </c>
      <c r="N37" s="301" t="e">
        <f>IF(#REF!="","",IF(#REF!="","",IF(#REF!=#REF!,"",INDEX($Z$26:$AN$40,#REF!,#REF!))))</f>
        <v>#REF!</v>
      </c>
      <c r="O37" s="301" t="e">
        <f>IF(#REF!="","",IF(#REF!="","",IF(#REF!=#REF!,"",INDEX($Z$26:$AN$40,#REF!,#REF!))))</f>
        <v>#REF!</v>
      </c>
      <c r="P37" s="302" t="e">
        <f>IF(#REF!="","",IF(#REF!="","",IF(#REF!=#REF!,"",INDEX($Z$26:$AN$40,#REF!,#REF!))))</f>
        <v>#REF!</v>
      </c>
      <c r="Q37" s="303" t="e">
        <f>IF(#REF!="","",IF(#REF!="","",IF(#REF!=#REF!,"",INDEX($Z$26:$AN$40,#REF!,#REF!))))</f>
        <v>#REF!</v>
      </c>
      <c r="R37" s="301" t="e">
        <f>IF(#REF!="","",IF(#REF!="","",IF(#REF!=#REF!,"",INDEX($Z$26:$AN$40,#REF!,#REF!))))</f>
        <v>#REF!</v>
      </c>
      <c r="S37" s="301" t="e">
        <f>IF(#REF!="","",IF(#REF!="","",IF(#REF!=#REF!,"",INDEX($Z$26:$AN$40,#REF!,#REF!))))</f>
        <v>#REF!</v>
      </c>
      <c r="T37" s="301" t="e">
        <f>IF(#REF!="","",IF(#REF!="","",IF(#REF!=#REF!,"",INDEX($Z$26:$AN$40,#REF!,#REF!))))</f>
        <v>#REF!</v>
      </c>
      <c r="U37" s="302" t="e">
        <f>IF(#REF!="","",IF(#REF!="","",IF(#REF!=#REF!,"",INDEX($Z$26:$AN$40,#REF!,#REF!))))</f>
        <v>#REF!</v>
      </c>
      <c r="V37" s="153"/>
      <c r="W37" s="155"/>
      <c r="X37" s="265"/>
      <c r="Y37" s="304" t="s">
        <v>20</v>
      </c>
      <c r="Z37" s="283">
        <f>AK26</f>
        <v>22.5</v>
      </c>
      <c r="AA37" s="284">
        <f>AK27</f>
        <v>19.2</v>
      </c>
      <c r="AB37" s="284">
        <f>AK28</f>
        <v>16.1</v>
      </c>
      <c r="AC37" s="284">
        <f>AK29</f>
        <v>13.2</v>
      </c>
      <c r="AD37" s="284">
        <f>AK30</f>
        <v>10.5</v>
      </c>
      <c r="AE37" s="286">
        <f>AK31</f>
        <v>8</v>
      </c>
      <c r="AF37" s="284">
        <f>AK32</f>
        <v>5.7</v>
      </c>
      <c r="AG37" s="284">
        <f>AK33</f>
        <v>3.5999999999999996</v>
      </c>
      <c r="AH37" s="284">
        <f>AK34</f>
        <v>2.04</v>
      </c>
      <c r="AI37" s="284">
        <f>AK35</f>
        <v>0.96</v>
      </c>
      <c r="AJ37" s="285">
        <f>AK36</f>
        <v>0.3</v>
      </c>
      <c r="AK37" s="267">
        <v>0</v>
      </c>
      <c r="AL37" s="305">
        <f>AA26*0.56</f>
        <v>0.28</v>
      </c>
      <c r="AM37" s="288">
        <f t="shared" si="3"/>
        <v>0.28</v>
      </c>
      <c r="AN37" s="383">
        <f t="shared" si="3"/>
        <v>0.28</v>
      </c>
    </row>
    <row r="38" spans="1:40" ht="12" customHeight="1">
      <c r="A38" s="153"/>
      <c r="B38" s="306" t="e">
        <f>IF(#REF!="","",IF(#REF!="","",#REF!&amp;"位"))</f>
        <v>#REF!</v>
      </c>
      <c r="C38" s="307" t="e">
        <f>IF(#REF!="","",IF(#REF!=#REF!,"",INDEX($Z$26:$AN$40,#REF!,#REF!)))</f>
        <v>#REF!</v>
      </c>
      <c r="D38" s="308" t="e">
        <f>IF(#REF!="","",IF(#REF!=#REF!,"",INDEX($Z$26:$AN$40,#REF!,#REF!)))</f>
        <v>#REF!</v>
      </c>
      <c r="E38" s="308" t="e">
        <f>IF(#REF!="","",IF(#REF!=#REF!,"",INDEX($Z$26:$AN$40,#REF!,#REF!)))</f>
        <v>#REF!</v>
      </c>
      <c r="F38" s="308" t="e">
        <f>IF(#REF!="","",IF(#REF!=#REF!,"",INDEX($Z$26:$AN$40,#REF!,#REF!)))</f>
        <v>#REF!</v>
      </c>
      <c r="G38" s="308" t="e">
        <f>IF(#REF!="","",IF(#REF!=#REF!,"",INDEX($Z$26:$AN$40,#REF!,#REF!)))</f>
        <v>#REF!</v>
      </c>
      <c r="H38" s="308" t="e">
        <f>IF(#REF!="","",IF(#REF!=#REF!,"",INDEX($Z$26:$AN$40,#REF!,#REF!)))</f>
        <v>#REF!</v>
      </c>
      <c r="I38" s="309" t="e">
        <f>IF(#REF!="","",IF(#REF!=#REF!,"",INDEX($Z$26:$AN$40,#REF!,#REF!)))</f>
        <v>#REF!</v>
      </c>
      <c r="J38" s="194"/>
      <c r="K38" s="306" t="e">
        <f>IF(#REF!="","",IF(#REF!="","",#REF!&amp;"位"))</f>
        <v>#REF!</v>
      </c>
      <c r="L38" s="307" t="e">
        <f>IF(#REF!="","",IF(#REF!="","",IF(#REF!=#REF!,"",INDEX($Z$26:$AN$40,#REF!,#REF!))))</f>
        <v>#REF!</v>
      </c>
      <c r="M38" s="308" t="e">
        <f>IF(#REF!="","",IF(#REF!="","",IF(#REF!=#REF!,"",INDEX($Z$26:$AN$40,#REF!,#REF!))))</f>
        <v>#REF!</v>
      </c>
      <c r="N38" s="308" t="e">
        <f>IF(#REF!="","",IF(#REF!="","",IF(#REF!=#REF!,"",INDEX($Z$26:$AN$40,#REF!,#REF!))))</f>
        <v>#REF!</v>
      </c>
      <c r="O38" s="308" t="e">
        <f>IF(#REF!="","",IF(#REF!="","",IF(#REF!=#REF!,"",INDEX($Z$26:$AN$40,#REF!,#REF!))))</f>
        <v>#REF!</v>
      </c>
      <c r="P38" s="309" t="e">
        <f>IF(#REF!="","",IF(#REF!="","",IF(#REF!=#REF!,"",INDEX($Z$26:$AN$40,#REF!,#REF!))))</f>
        <v>#REF!</v>
      </c>
      <c r="Q38" s="310" t="e">
        <f>IF(#REF!="","",IF(#REF!="","",IF(#REF!=#REF!,"",INDEX($Z$26:$AN$40,#REF!,#REF!))))</f>
        <v>#REF!</v>
      </c>
      <c r="R38" s="308" t="e">
        <f>IF(#REF!="","",IF(#REF!="","",IF(#REF!=#REF!,"",INDEX($Z$26:$AN$40,#REF!,#REF!))))</f>
        <v>#REF!</v>
      </c>
      <c r="S38" s="308" t="e">
        <f>IF(#REF!="","",IF(#REF!="","",IF(#REF!=#REF!,"",INDEX($Z$26:$AN$40,#REF!,#REF!))))</f>
        <v>#REF!</v>
      </c>
      <c r="T38" s="308" t="e">
        <f>IF(#REF!="","",IF(#REF!="","",IF(#REF!=#REF!,"",INDEX($Z$26:$AN$40,#REF!,#REF!))))</f>
        <v>#REF!</v>
      </c>
      <c r="U38" s="309" t="e">
        <f>IF(#REF!="","",IF(#REF!="","",IF(#REF!=#REF!,"",INDEX($Z$26:$AN$40,#REF!,#REF!))))</f>
        <v>#REF!</v>
      </c>
      <c r="V38" s="153"/>
      <c r="W38" s="155"/>
      <c r="X38" s="265"/>
      <c r="Y38" s="311" t="s">
        <v>27</v>
      </c>
      <c r="Z38" s="271">
        <f>AL26</f>
        <v>25</v>
      </c>
      <c r="AA38" s="272">
        <f>AL27</f>
        <v>21.599999999999998</v>
      </c>
      <c r="AB38" s="272">
        <f>AL28</f>
        <v>18.400000000000002</v>
      </c>
      <c r="AC38" s="272">
        <f>AL29</f>
        <v>15.4</v>
      </c>
      <c r="AD38" s="272">
        <f>AL30</f>
        <v>12.6</v>
      </c>
      <c r="AE38" s="312">
        <f>AL31</f>
        <v>10</v>
      </c>
      <c r="AF38" s="272">
        <f>AL32</f>
        <v>7.6</v>
      </c>
      <c r="AG38" s="272">
        <f>AL33</f>
        <v>5.3999999999999995</v>
      </c>
      <c r="AH38" s="272">
        <f>AL34</f>
        <v>3.4000000000000004</v>
      </c>
      <c r="AI38" s="272">
        <f>AL35</f>
        <v>1.92</v>
      </c>
      <c r="AJ38" s="272">
        <f>AL36</f>
        <v>0.8999999999999999</v>
      </c>
      <c r="AK38" s="313">
        <f>AL37</f>
        <v>0.28</v>
      </c>
      <c r="AL38" s="314">
        <v>0</v>
      </c>
      <c r="AM38" s="305">
        <v>0</v>
      </c>
      <c r="AN38" s="384">
        <v>0</v>
      </c>
    </row>
    <row r="39" spans="1:40" ht="12" customHeight="1">
      <c r="A39" s="153"/>
      <c r="B39" s="294" t="e">
        <f>IF(#REF!="","",IF(#REF!="","",#REF!&amp;"位"))</f>
        <v>#REF!</v>
      </c>
      <c r="C39" s="295" t="e">
        <f>IF(#REF!="","",IF(#REF!=#REF!,"",INDEX($Z$26:$AN$40,#REF!,#REF!)))</f>
        <v>#REF!</v>
      </c>
      <c r="D39" s="296" t="e">
        <f>IF(#REF!="","",IF(#REF!=#REF!,"",INDEX($Z$26:$AN$40,#REF!,#REF!)))</f>
        <v>#REF!</v>
      </c>
      <c r="E39" s="296" t="e">
        <f>IF(#REF!="","",IF(#REF!=#REF!,"",INDEX($Z$26:$AN$40,#REF!,#REF!)))</f>
        <v>#REF!</v>
      </c>
      <c r="F39" s="296" t="e">
        <f>IF(#REF!="","",IF(#REF!=#REF!,"",INDEX($Z$26:$AN$40,#REF!,#REF!)))</f>
        <v>#REF!</v>
      </c>
      <c r="G39" s="296" t="e">
        <f>IF(#REF!="","",IF(#REF!=#REF!,"",INDEX($Z$26:$AN$40,#REF!,#REF!)))</f>
        <v>#REF!</v>
      </c>
      <c r="H39" s="296" t="e">
        <f>IF(#REF!="","",IF(#REF!=#REF!,"",INDEX($Z$26:$AN$40,#REF!,#REF!)))</f>
        <v>#REF!</v>
      </c>
      <c r="I39" s="297" t="e">
        <f>IF(#REF!="","",IF(#REF!=#REF!,"",INDEX($Z$26:$AN$40,#REF!,#REF!)))</f>
        <v>#REF!</v>
      </c>
      <c r="J39" s="194"/>
      <c r="K39" s="294" t="e">
        <f>IF(#REF!="","",IF(#REF!="","",#REF!&amp;"位"))</f>
        <v>#REF!</v>
      </c>
      <c r="L39" s="295" t="e">
        <f>IF(#REF!="","",IF(#REF!="","",IF(#REF!=#REF!,"",INDEX($Z$26:$AN$40,#REF!,#REF!))))</f>
        <v>#REF!</v>
      </c>
      <c r="M39" s="296" t="e">
        <f>IF(#REF!="","",IF(#REF!="","",IF(#REF!=#REF!,"",INDEX($Z$26:$AN$40,#REF!,#REF!))))</f>
        <v>#REF!</v>
      </c>
      <c r="N39" s="296" t="e">
        <f>IF(#REF!="","",IF(#REF!="","",IF(#REF!=#REF!,"",INDEX($Z$26:$AN$40,#REF!,#REF!))))</f>
        <v>#REF!</v>
      </c>
      <c r="O39" s="296" t="e">
        <f>IF(#REF!="","",IF(#REF!="","",IF(#REF!=#REF!,"",INDEX($Z$26:$AN$40,#REF!,#REF!))))</f>
        <v>#REF!</v>
      </c>
      <c r="P39" s="297" t="e">
        <f>IF(#REF!="","",IF(#REF!="","",IF(#REF!=#REF!,"",INDEX($Z$26:$AN$40,#REF!,#REF!))))</f>
        <v>#REF!</v>
      </c>
      <c r="Q39" s="298" t="e">
        <f>IF(#REF!="","",IF(#REF!="","",IF(#REF!=#REF!,"",INDEX($Z$26:$AN$40,#REF!,#REF!))))</f>
        <v>#REF!</v>
      </c>
      <c r="R39" s="296" t="e">
        <f>IF(#REF!="","",IF(#REF!="","",IF(#REF!=#REF!,"",INDEX($Z$26:$AN$40,#REF!,#REF!))))</f>
        <v>#REF!</v>
      </c>
      <c r="S39" s="296" t="e">
        <f>IF(#REF!="","",IF(#REF!="","",IF(#REF!=#REF!,"",INDEX($Z$26:$AN$40,#REF!,#REF!))))</f>
        <v>#REF!</v>
      </c>
      <c r="T39" s="296" t="e">
        <f>IF(#REF!="","",IF(#REF!="","",IF(#REF!=#REF!,"",INDEX($Z$26:$AN$40,#REF!,#REF!))))</f>
        <v>#REF!</v>
      </c>
      <c r="U39" s="297" t="e">
        <f>IF(#REF!="","",IF(#REF!="","",IF(#REF!=#REF!,"",INDEX($Z$26:$AN$40,#REF!,#REF!))))</f>
        <v>#REF!</v>
      </c>
      <c r="V39" s="153"/>
      <c r="W39" s="155"/>
      <c r="X39" s="265"/>
      <c r="Y39" s="315" t="s">
        <v>28</v>
      </c>
      <c r="Z39" s="278">
        <f>AM26</f>
        <v>25</v>
      </c>
      <c r="AA39" s="279">
        <f>AM27</f>
        <v>21.599999999999998</v>
      </c>
      <c r="AB39" s="279">
        <f>AM28</f>
        <v>18.400000000000002</v>
      </c>
      <c r="AC39" s="279">
        <f>AM29</f>
        <v>15.4</v>
      </c>
      <c r="AD39" s="279">
        <f>AM30</f>
        <v>12.6</v>
      </c>
      <c r="AE39" s="316">
        <f>AM31</f>
        <v>10</v>
      </c>
      <c r="AF39" s="279">
        <f>AM32</f>
        <v>7.6</v>
      </c>
      <c r="AG39" s="279">
        <f>AM33</f>
        <v>5.3999999999999995</v>
      </c>
      <c r="AH39" s="279">
        <f>AM34</f>
        <v>3.4000000000000004</v>
      </c>
      <c r="AI39" s="279">
        <f>AM35</f>
        <v>1.92</v>
      </c>
      <c r="AJ39" s="279">
        <f>AM36</f>
        <v>0.8999999999999999</v>
      </c>
      <c r="AK39" s="316">
        <f>AM37</f>
        <v>0.28</v>
      </c>
      <c r="AL39" s="313">
        <f>AM38</f>
        <v>0</v>
      </c>
      <c r="AM39" s="314">
        <v>0</v>
      </c>
      <c r="AN39" s="385">
        <v>0</v>
      </c>
    </row>
    <row r="40" spans="1:40" ht="12" customHeight="1">
      <c r="A40" s="153"/>
      <c r="B40" s="294" t="e">
        <f>IF(#REF!="","",IF(#REF!="","",#REF!&amp;"位"))</f>
        <v>#REF!</v>
      </c>
      <c r="C40" s="295" t="e">
        <f>IF(#REF!="","",IF(#REF!=#REF!,"",INDEX($Z$26:$AN$40,#REF!,#REF!)))</f>
        <v>#REF!</v>
      </c>
      <c r="D40" s="296" t="e">
        <f>IF(#REF!="","",IF(#REF!=#REF!,"",INDEX($Z$26:$AN$40,#REF!,#REF!)))</f>
        <v>#REF!</v>
      </c>
      <c r="E40" s="296" t="e">
        <f>IF(#REF!="","",IF(#REF!=#REF!,"",INDEX($Z$26:$AN$40,#REF!,#REF!)))</f>
        <v>#REF!</v>
      </c>
      <c r="F40" s="296" t="e">
        <f>IF(#REF!="","",IF(#REF!=#REF!,"",INDEX($Z$26:$AN$40,#REF!,#REF!)))</f>
        <v>#REF!</v>
      </c>
      <c r="G40" s="296" t="e">
        <f>IF(#REF!="","",IF(#REF!=#REF!,"",INDEX($Z$26:$AN$40,#REF!,#REF!)))</f>
        <v>#REF!</v>
      </c>
      <c r="H40" s="296" t="e">
        <f>IF(#REF!="","",IF(#REF!=#REF!,"",INDEX($Z$26:$AN$40,#REF!,#REF!)))</f>
        <v>#REF!</v>
      </c>
      <c r="I40" s="297" t="e">
        <f>IF(#REF!="","",IF(#REF!=#REF!,"",INDEX($Z$26:$AN$40,#REF!,#REF!)))</f>
        <v>#REF!</v>
      </c>
      <c r="J40" s="194"/>
      <c r="K40" s="294" t="e">
        <f>IF(#REF!="","",IF(#REF!="","",#REF!&amp;"位"))</f>
        <v>#REF!</v>
      </c>
      <c r="L40" s="295" t="e">
        <f>IF(#REF!="","",IF(#REF!="","",IF(#REF!=#REF!,"",INDEX($Z$26:$AN$40,#REF!,#REF!))))</f>
        <v>#REF!</v>
      </c>
      <c r="M40" s="296" t="e">
        <f>IF(#REF!="","",IF(#REF!="","",IF(#REF!=#REF!,"",INDEX($Z$26:$AN$40,#REF!,#REF!))))</f>
        <v>#REF!</v>
      </c>
      <c r="N40" s="296" t="e">
        <f>IF(#REF!="","",IF(#REF!="","",IF(#REF!=#REF!,"",INDEX($Z$26:$AN$40,#REF!,#REF!))))</f>
        <v>#REF!</v>
      </c>
      <c r="O40" s="296" t="e">
        <f>IF(#REF!="","",IF(#REF!="","",IF(#REF!=#REF!,"",INDEX($Z$26:$AN$40,#REF!,#REF!))))</f>
        <v>#REF!</v>
      </c>
      <c r="P40" s="297" t="e">
        <f>IF(#REF!="","",IF(#REF!="","",IF(#REF!=#REF!,"",INDEX($Z$26:$AN$40,#REF!,#REF!))))</f>
        <v>#REF!</v>
      </c>
      <c r="Q40" s="298" t="e">
        <f>IF(#REF!="","",IF(#REF!="","",IF(#REF!=#REF!,"",INDEX($Z$26:$AN$40,#REF!,#REF!))))</f>
        <v>#REF!</v>
      </c>
      <c r="R40" s="296" t="e">
        <f>IF(#REF!="","",IF(#REF!="","",IF(#REF!=#REF!,"",INDEX($Z$26:$AN$40,#REF!,#REF!))))</f>
        <v>#REF!</v>
      </c>
      <c r="S40" s="296" t="e">
        <f>IF(#REF!="","",IF(#REF!="","",IF(#REF!=#REF!,"",INDEX($Z$26:$AN$40,#REF!,#REF!))))</f>
        <v>#REF!</v>
      </c>
      <c r="T40" s="296" t="e">
        <f>IF(#REF!="","",IF(#REF!="","",IF(#REF!=#REF!,"",INDEX($Z$26:$AN$40,#REF!,#REF!))))</f>
        <v>#REF!</v>
      </c>
      <c r="U40" s="297" t="e">
        <f>IF(#REF!="","",IF(#REF!="","",IF(#REF!=#REF!,"",INDEX($Z$26:$AN$40,#REF!,#REF!))))</f>
        <v>#REF!</v>
      </c>
      <c r="V40" s="153"/>
      <c r="W40" s="155"/>
      <c r="X40" s="317"/>
      <c r="Y40" s="318" t="s">
        <v>46</v>
      </c>
      <c r="Z40" s="319">
        <f>AN26</f>
        <v>25</v>
      </c>
      <c r="AA40" s="320">
        <f>AN27</f>
        <v>21.599999999999998</v>
      </c>
      <c r="AB40" s="320">
        <f>AN28</f>
        <v>18.400000000000002</v>
      </c>
      <c r="AC40" s="320">
        <f>AN29</f>
        <v>15.4</v>
      </c>
      <c r="AD40" s="320">
        <f>AN30</f>
        <v>12.6</v>
      </c>
      <c r="AE40" s="321">
        <f>AN31</f>
        <v>10</v>
      </c>
      <c r="AF40" s="320">
        <f>AN32</f>
        <v>7.6</v>
      </c>
      <c r="AG40" s="320">
        <f>AN33</f>
        <v>5.3999999999999995</v>
      </c>
      <c r="AH40" s="320">
        <f>AN34</f>
        <v>3.4000000000000004</v>
      </c>
      <c r="AI40" s="320">
        <f>AN35</f>
        <v>1.92</v>
      </c>
      <c r="AJ40" s="320">
        <f>AN36</f>
        <v>0.8999999999999999</v>
      </c>
      <c r="AK40" s="321">
        <f>AN37</f>
        <v>0.28</v>
      </c>
      <c r="AL40" s="320">
        <f>AN38</f>
        <v>0</v>
      </c>
      <c r="AM40" s="322">
        <f>AN39</f>
        <v>0</v>
      </c>
      <c r="AN40" s="314">
        <f>AO39</f>
        <v>0</v>
      </c>
    </row>
    <row r="41" spans="1:39" ht="12" customHeight="1">
      <c r="A41" s="153"/>
      <c r="B41" s="294" t="e">
        <f>IF(#REF!="","",IF(#REF!="","",#REF!&amp;"位"))</f>
        <v>#REF!</v>
      </c>
      <c r="C41" s="295" t="e">
        <f>IF(#REF!="","",IF(#REF!=#REF!,"",INDEX($Z$26:$AN$40,#REF!,#REF!)))</f>
        <v>#REF!</v>
      </c>
      <c r="D41" s="296" t="e">
        <f>IF(#REF!="","",IF(#REF!=#REF!,"",INDEX($Z$26:$AN$40,#REF!,#REF!)))</f>
        <v>#REF!</v>
      </c>
      <c r="E41" s="296" t="e">
        <f>IF(#REF!="","",IF(#REF!=#REF!,"",INDEX($Z$26:$AN$40,#REF!,#REF!)))</f>
        <v>#REF!</v>
      </c>
      <c r="F41" s="296" t="e">
        <f>IF(#REF!="","",IF(#REF!=#REF!,"",INDEX($Z$26:$AN$40,#REF!,#REF!)))</f>
        <v>#REF!</v>
      </c>
      <c r="G41" s="296" t="e">
        <f>IF(#REF!="","",IF(#REF!=#REF!,"",INDEX($Z$26:$AN$40,#REF!,#REF!)))</f>
        <v>#REF!</v>
      </c>
      <c r="H41" s="296" t="e">
        <f>IF(#REF!="","",IF(#REF!=#REF!,"",INDEX($Z$26:$AN$40,#REF!,#REF!)))</f>
        <v>#REF!</v>
      </c>
      <c r="I41" s="297" t="e">
        <f>IF(#REF!="","",IF(#REF!=#REF!,"",INDEX($Z$26:$AN$40,#REF!,#REF!)))</f>
        <v>#REF!</v>
      </c>
      <c r="J41" s="194"/>
      <c r="K41" s="294" t="e">
        <f>IF(#REF!="","",IF(#REF!="","",#REF!&amp;"位"))</f>
        <v>#REF!</v>
      </c>
      <c r="L41" s="295" t="e">
        <f>IF(#REF!="","",IF(#REF!="","",IF(#REF!=#REF!,"",INDEX($Z$26:$AN$40,#REF!,#REF!))))</f>
        <v>#REF!</v>
      </c>
      <c r="M41" s="296" t="e">
        <f>IF(#REF!="","",IF(#REF!="","",IF(#REF!=#REF!,"",INDEX($Z$26:$AN$40,#REF!,#REF!))))</f>
        <v>#REF!</v>
      </c>
      <c r="N41" s="296" t="e">
        <f>IF(#REF!="","",IF(#REF!="","",IF(#REF!=#REF!,"",INDEX($Z$26:$AN$40,#REF!,#REF!))))</f>
        <v>#REF!</v>
      </c>
      <c r="O41" s="296" t="e">
        <f>IF(#REF!="","",IF(#REF!="","",IF(#REF!=#REF!,"",INDEX($Z$26:$AN$40,#REF!,#REF!))))</f>
        <v>#REF!</v>
      </c>
      <c r="P41" s="297" t="e">
        <f>IF(#REF!="","",IF(#REF!="","",IF(#REF!=#REF!,"",INDEX($Z$26:$AN$40,#REF!,#REF!))))</f>
        <v>#REF!</v>
      </c>
      <c r="Q41" s="298" t="e">
        <f>IF(#REF!="","",IF(#REF!="","",IF(#REF!=#REF!,"",INDEX($Z$26:$AN$40,#REF!,#REF!))))</f>
        <v>#REF!</v>
      </c>
      <c r="R41" s="296" t="e">
        <f>IF(#REF!="","",IF(#REF!="","",IF(#REF!=#REF!,"",INDEX($Z$26:$AN$40,#REF!,#REF!))))</f>
        <v>#REF!</v>
      </c>
      <c r="S41" s="296" t="e">
        <f>IF(#REF!="","",IF(#REF!="","",IF(#REF!=#REF!,"",INDEX($Z$26:$AN$40,#REF!,#REF!))))</f>
        <v>#REF!</v>
      </c>
      <c r="T41" s="296" t="e">
        <f>IF(#REF!="","",IF(#REF!="","",IF(#REF!=#REF!,"",INDEX($Z$26:$AN$40,#REF!,#REF!))))</f>
        <v>#REF!</v>
      </c>
      <c r="U41" s="297" t="e">
        <f>IF(#REF!="","",IF(#REF!="","",IF(#REF!=#REF!,"",INDEX($Z$26:$AN$40,#REF!,#REF!))))</f>
        <v>#REF!</v>
      </c>
      <c r="V41" s="153"/>
      <c r="W41" s="155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</row>
    <row r="42" spans="1:39" ht="12" customHeight="1">
      <c r="A42" s="153"/>
      <c r="B42" s="294" t="e">
        <f>IF(#REF!="","",IF(#REF!="","",#REF!&amp;"位"))</f>
        <v>#REF!</v>
      </c>
      <c r="C42" s="295" t="e">
        <f>IF(#REF!="","",IF(#REF!=#REF!,"",INDEX($Z$26:$AN$40,#REF!,#REF!)))</f>
        <v>#REF!</v>
      </c>
      <c r="D42" s="296" t="e">
        <f>IF(#REF!="","",IF(#REF!=#REF!,"",INDEX($Z$26:$AN$40,#REF!,#REF!)))</f>
        <v>#REF!</v>
      </c>
      <c r="E42" s="296" t="e">
        <f>IF(#REF!="","",IF(#REF!=#REF!,"",INDEX($Z$26:$AN$40,#REF!,#REF!)))</f>
        <v>#REF!</v>
      </c>
      <c r="F42" s="296" t="e">
        <f>IF(#REF!="","",IF(#REF!=#REF!,"",INDEX($Z$26:$AN$40,#REF!,#REF!)))</f>
        <v>#REF!</v>
      </c>
      <c r="G42" s="296" t="e">
        <f>IF(#REF!="","",IF(#REF!=#REF!,"",INDEX($Z$26:$AN$40,#REF!,#REF!)))</f>
        <v>#REF!</v>
      </c>
      <c r="H42" s="296" t="e">
        <f>IF(#REF!="","",IF(#REF!=#REF!,"",INDEX($Z$26:$AN$40,#REF!,#REF!)))</f>
        <v>#REF!</v>
      </c>
      <c r="I42" s="297" t="e">
        <f>IF(#REF!="","",IF(#REF!=#REF!,"",INDEX($Z$26:$AN$40,#REF!,#REF!)))</f>
        <v>#REF!</v>
      </c>
      <c r="J42" s="194"/>
      <c r="K42" s="294" t="e">
        <f>IF(#REF!="","",IF(#REF!="","",#REF!&amp;"位"))</f>
        <v>#REF!</v>
      </c>
      <c r="L42" s="295" t="e">
        <f>IF(#REF!="","",IF(#REF!="","",IF(#REF!=#REF!,"",INDEX($Z$26:$AN$40,#REF!,#REF!))))</f>
        <v>#REF!</v>
      </c>
      <c r="M42" s="296" t="e">
        <f>IF(#REF!="","",IF(#REF!="","",IF(#REF!=#REF!,"",INDEX($Z$26:$AN$40,#REF!,#REF!))))</f>
        <v>#REF!</v>
      </c>
      <c r="N42" s="296" t="e">
        <f>IF(#REF!="","",IF(#REF!="","",IF(#REF!=#REF!,"",INDEX($Z$26:$AN$40,#REF!,#REF!))))</f>
        <v>#REF!</v>
      </c>
      <c r="O42" s="296" t="e">
        <f>IF(#REF!="","",IF(#REF!="","",IF(#REF!=#REF!,"",INDEX($Z$26:$AN$40,#REF!,#REF!))))</f>
        <v>#REF!</v>
      </c>
      <c r="P42" s="297" t="e">
        <f>IF(#REF!="","",IF(#REF!="","",IF(#REF!=#REF!,"",INDEX($Z$26:$AN$40,#REF!,#REF!))))</f>
        <v>#REF!</v>
      </c>
      <c r="Q42" s="298" t="e">
        <f>IF(#REF!="","",IF(#REF!="","",IF(#REF!=#REF!,"",INDEX($Z$26:$AN$40,#REF!,#REF!))))</f>
        <v>#REF!</v>
      </c>
      <c r="R42" s="296" t="e">
        <f>IF(#REF!="","",IF(#REF!="","",IF(#REF!=#REF!,"",INDEX($Z$26:$AN$40,#REF!,#REF!))))</f>
        <v>#REF!</v>
      </c>
      <c r="S42" s="296" t="e">
        <f>IF(#REF!="","",IF(#REF!="","",IF(#REF!=#REF!,"",INDEX($Z$26:$AN$40,#REF!,#REF!))))</f>
        <v>#REF!</v>
      </c>
      <c r="T42" s="296" t="e">
        <f>IF(#REF!="","",IF(#REF!="","",IF(#REF!=#REF!,"",INDEX($Z$26:$AN$40,#REF!,#REF!))))</f>
        <v>#REF!</v>
      </c>
      <c r="U42" s="297" t="e">
        <f>IF(#REF!="","",IF(#REF!="","",IF(#REF!=#REF!,"",INDEX($Z$26:$AN$40,#REF!,#REF!))))</f>
        <v>#REF!</v>
      </c>
      <c r="V42" s="153"/>
      <c r="W42" s="155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</row>
    <row r="43" spans="1:39" ht="12" customHeight="1">
      <c r="A43" s="153"/>
      <c r="B43" s="323" t="e">
        <f>IF(#REF!="","",IF(#REF!="","",#REF!&amp;"位"))</f>
        <v>#REF!</v>
      </c>
      <c r="C43" s="324" t="e">
        <f>IF(#REF!="","",IF(#REF!=#REF!,"",INDEX($Z$26:$AN$40,#REF!,#REF!)))</f>
        <v>#REF!</v>
      </c>
      <c r="D43" s="325" t="e">
        <f>IF(#REF!="","",IF(#REF!=#REF!,"",INDEX($Z$26:$AN$40,#REF!,#REF!)))</f>
        <v>#REF!</v>
      </c>
      <c r="E43" s="325" t="e">
        <f>IF(#REF!="","",IF(#REF!=#REF!,"",INDEX($Z$26:$AN$40,#REF!,#REF!)))</f>
        <v>#REF!</v>
      </c>
      <c r="F43" s="325" t="e">
        <f>IF(#REF!="","",IF(#REF!=#REF!,"",INDEX($Z$26:$AN$40,#REF!,#REF!)))</f>
        <v>#REF!</v>
      </c>
      <c r="G43" s="325" t="e">
        <f>IF(#REF!="","",IF(#REF!=#REF!,"",INDEX($Z$26:$AN$40,#REF!,#REF!)))</f>
        <v>#REF!</v>
      </c>
      <c r="H43" s="325" t="e">
        <f>IF(#REF!="","",IF(#REF!=#REF!,"",INDEX($Z$26:$AN$40,#REF!,#REF!)))</f>
        <v>#REF!</v>
      </c>
      <c r="I43" s="326" t="e">
        <f>IF(#REF!="","",IF(#REF!=#REF!,"",INDEX($Z$26:$AN$40,#REF!,#REF!)))</f>
        <v>#REF!</v>
      </c>
      <c r="J43" s="194"/>
      <c r="K43" s="323" t="e">
        <f>IF(#REF!="","",IF(#REF!="","",#REF!&amp;"位"))</f>
        <v>#REF!</v>
      </c>
      <c r="L43" s="324" t="e">
        <f>IF(#REF!="","",IF(#REF!="","",IF(#REF!=#REF!,"",INDEX($Z$26:$AN$40,#REF!,#REF!))))</f>
        <v>#REF!</v>
      </c>
      <c r="M43" s="325" t="e">
        <f>IF(#REF!="","",IF(#REF!="","",IF(#REF!=#REF!,"",INDEX($Z$26:$AN$40,#REF!,#REF!))))</f>
        <v>#REF!</v>
      </c>
      <c r="N43" s="325" t="e">
        <f>IF(#REF!="","",IF(#REF!="","",IF(#REF!=#REF!,"",INDEX($Z$26:$AN$40,#REF!,#REF!))))</f>
        <v>#REF!</v>
      </c>
      <c r="O43" s="325" t="e">
        <f>IF(#REF!="","",IF(#REF!="","",IF(#REF!=#REF!,"",INDEX($Z$26:$AN$40,#REF!,#REF!))))</f>
        <v>#REF!</v>
      </c>
      <c r="P43" s="326" t="e">
        <f>IF(#REF!="","",IF(#REF!="","",IF(#REF!=#REF!,"",INDEX($Z$26:$AN$40,#REF!,#REF!))))</f>
        <v>#REF!</v>
      </c>
      <c r="Q43" s="327" t="e">
        <f>IF(#REF!="","",IF(#REF!="","",IF(#REF!=#REF!,"",INDEX($Z$26:$AN$40,#REF!,#REF!))))</f>
        <v>#REF!</v>
      </c>
      <c r="R43" s="325" t="e">
        <f>IF(#REF!="","",IF(#REF!="","",IF(#REF!=#REF!,"",INDEX($Z$26:$AN$40,#REF!,#REF!))))</f>
        <v>#REF!</v>
      </c>
      <c r="S43" s="325" t="e">
        <f>IF(#REF!="","",IF(#REF!="","",IF(#REF!=#REF!,"",INDEX($Z$26:$AN$40,#REF!,#REF!))))</f>
        <v>#REF!</v>
      </c>
      <c r="T43" s="325" t="e">
        <f>IF(#REF!="","",IF(#REF!="","",IF(#REF!=#REF!,"",INDEX($Z$26:$AN$40,#REF!,#REF!))))</f>
        <v>#REF!</v>
      </c>
      <c r="U43" s="326" t="e">
        <f>IF(#REF!="","",IF(#REF!="","",IF(#REF!=#REF!,"",INDEX($Z$26:$AN$40,#REF!,#REF!))))</f>
        <v>#REF!</v>
      </c>
      <c r="V43" s="153"/>
      <c r="W43" s="155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</row>
    <row r="44" spans="1:39" ht="12" customHeight="1">
      <c r="A44" s="153"/>
      <c r="B44" s="289" t="e">
        <f>IF(#REF!="","",IF(#REF!="","",#REF!&amp;"位"))</f>
        <v>#REF!</v>
      </c>
      <c r="C44" s="290" t="e">
        <f>IF(#REF!="","",IF(#REF!=#REF!,"",INDEX($Z$26:$AN$40,#REF!,#REF!)))</f>
        <v>#REF!</v>
      </c>
      <c r="D44" s="291" t="e">
        <f>IF(#REF!="","",IF(#REF!=#REF!,"",INDEX($Z$26:$AN$40,#REF!,#REF!)))</f>
        <v>#REF!</v>
      </c>
      <c r="E44" s="291" t="e">
        <f>IF(#REF!="","",IF(#REF!=#REF!,"",INDEX($Z$26:$AN$40,#REF!,#REF!)))</f>
        <v>#REF!</v>
      </c>
      <c r="F44" s="291" t="e">
        <f>IF(#REF!="","",IF(#REF!=#REF!,"",INDEX($Z$26:$AN$40,#REF!,#REF!)))</f>
        <v>#REF!</v>
      </c>
      <c r="G44" s="291" t="e">
        <f>IF(#REF!="","",IF(#REF!=#REF!,"",INDEX($Z$26:$AN$40,#REF!,#REF!)))</f>
        <v>#REF!</v>
      </c>
      <c r="H44" s="291" t="e">
        <f>IF(#REF!="","",IF(#REF!=#REF!,"",INDEX($Z$26:$AN$40,#REF!,#REF!)))</f>
        <v>#REF!</v>
      </c>
      <c r="I44" s="292" t="e">
        <f>IF(#REF!="","",IF(#REF!=#REF!,"",INDEX($Z$26:$AN$40,#REF!,#REF!)))</f>
        <v>#REF!</v>
      </c>
      <c r="J44" s="194"/>
      <c r="K44" s="289" t="e">
        <f>IF(#REF!="","",IF(#REF!="","",#REF!&amp;"位"))</f>
        <v>#REF!</v>
      </c>
      <c r="L44" s="290" t="e">
        <f>IF(#REF!="","",IF(#REF!="","",IF(#REF!=#REF!,"",INDEX($Z$26:$AN$40,#REF!,#REF!))))</f>
        <v>#REF!</v>
      </c>
      <c r="M44" s="291" t="e">
        <f>IF(#REF!="","",IF(#REF!="","",IF(#REF!=#REF!,"",INDEX($Z$26:$AN$40,#REF!,#REF!))))</f>
        <v>#REF!</v>
      </c>
      <c r="N44" s="291" t="e">
        <f>IF(#REF!="","",IF(#REF!="","",IF(#REF!=#REF!,"",INDEX($Z$26:$AN$40,#REF!,#REF!))))</f>
        <v>#REF!</v>
      </c>
      <c r="O44" s="291" t="e">
        <f>IF(#REF!="","",IF(#REF!="","",IF(#REF!=#REF!,"",INDEX($Z$26:$AN$40,#REF!,#REF!))))</f>
        <v>#REF!</v>
      </c>
      <c r="P44" s="292" t="e">
        <f>IF(#REF!="","",IF(#REF!="","",IF(#REF!=#REF!,"",INDEX($Z$26:$AN$40,#REF!,#REF!))))</f>
        <v>#REF!</v>
      </c>
      <c r="Q44" s="293" t="e">
        <f>IF(#REF!="","",IF(#REF!="","",IF(#REF!=#REF!,"",INDEX($Z$26:$AN$40,#REF!,#REF!))))</f>
        <v>#REF!</v>
      </c>
      <c r="R44" s="291" t="e">
        <f>IF(#REF!="","",IF(#REF!="","",IF(#REF!=#REF!,"",INDEX($Z$26:$AN$40,#REF!,#REF!))))</f>
        <v>#REF!</v>
      </c>
      <c r="S44" s="291" t="e">
        <f>IF(#REF!="","",IF(#REF!="","",IF(#REF!=#REF!,"",INDEX($Z$26:$AN$40,#REF!,#REF!))))</f>
        <v>#REF!</v>
      </c>
      <c r="T44" s="291" t="e">
        <f>IF(#REF!="","",IF(#REF!="","",IF(#REF!=#REF!,"",INDEX($Z$26:$AN$40,#REF!,#REF!))))</f>
        <v>#REF!</v>
      </c>
      <c r="U44" s="292" t="e">
        <f>IF(#REF!="","",IF(#REF!="","",IF(#REF!=#REF!,"",INDEX($Z$26:$AN$40,#REF!,#REF!))))</f>
        <v>#REF!</v>
      </c>
      <c r="V44" s="153"/>
      <c r="W44" s="155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</row>
    <row r="45" spans="1:39" ht="12" customHeight="1">
      <c r="A45" s="153"/>
      <c r="B45" s="294" t="e">
        <f>IF(#REF!="","",IF(#REF!="","",#REF!&amp;"位"))</f>
        <v>#REF!</v>
      </c>
      <c r="C45" s="295" t="e">
        <f>IF(#REF!="","",IF(#REF!=#REF!,"",INDEX($Z$26:$AN$40,#REF!,#REF!)))</f>
        <v>#REF!</v>
      </c>
      <c r="D45" s="296" t="e">
        <f>IF(#REF!="","",IF(#REF!=#REF!,"",INDEX($Z$26:$AN$40,#REF!,#REF!)))</f>
        <v>#REF!</v>
      </c>
      <c r="E45" s="296" t="e">
        <f>IF(#REF!="","",IF(#REF!=#REF!,"",INDEX($Z$26:$AN$40,#REF!,#REF!)))</f>
        <v>#REF!</v>
      </c>
      <c r="F45" s="296" t="e">
        <f>IF(#REF!="","",IF(#REF!=#REF!,"",INDEX($Z$26:$AN$40,#REF!,#REF!)))</f>
        <v>#REF!</v>
      </c>
      <c r="G45" s="296" t="e">
        <f>IF(#REF!="","",IF(#REF!=#REF!,"",INDEX($Z$26:$AN$40,#REF!,#REF!)))</f>
        <v>#REF!</v>
      </c>
      <c r="H45" s="296" t="e">
        <f>IF(#REF!="","",IF(#REF!=#REF!,"",INDEX($Z$26:$AN$40,#REF!,#REF!)))</f>
        <v>#REF!</v>
      </c>
      <c r="I45" s="297" t="e">
        <f>IF(#REF!="","",IF(#REF!=#REF!,"",INDEX($Z$26:$AN$40,#REF!,#REF!)))</f>
        <v>#REF!</v>
      </c>
      <c r="J45" s="194"/>
      <c r="K45" s="294" t="e">
        <f>IF(#REF!="","",IF(#REF!="","",#REF!&amp;"位"))</f>
        <v>#REF!</v>
      </c>
      <c r="L45" s="295" t="e">
        <f>IF(#REF!="","",IF(#REF!="","",IF(#REF!=#REF!,"",INDEX($Z$26:$AN$40,#REF!,#REF!))))</f>
        <v>#REF!</v>
      </c>
      <c r="M45" s="296" t="e">
        <f>IF(#REF!="","",IF(#REF!="","",IF(#REF!=#REF!,"",INDEX($Z$26:$AN$40,#REF!,#REF!))))</f>
        <v>#REF!</v>
      </c>
      <c r="N45" s="296" t="e">
        <f>IF(#REF!="","",IF(#REF!="","",IF(#REF!=#REF!,"",INDEX($Z$26:$AN$40,#REF!,#REF!))))</f>
        <v>#REF!</v>
      </c>
      <c r="O45" s="296" t="e">
        <f>IF(#REF!="","",IF(#REF!="","",IF(#REF!=#REF!,"",INDEX($Z$26:$AN$40,#REF!,#REF!))))</f>
        <v>#REF!</v>
      </c>
      <c r="P45" s="297" t="e">
        <f>IF(#REF!="","",IF(#REF!="","",IF(#REF!=#REF!,"",INDEX($Z$26:$AN$40,#REF!,#REF!))))</f>
        <v>#REF!</v>
      </c>
      <c r="Q45" s="298" t="e">
        <f>IF(#REF!="","",IF(#REF!="","",IF(#REF!=#REF!,"",INDEX($Z$26:$AN$40,#REF!,#REF!))))</f>
        <v>#REF!</v>
      </c>
      <c r="R45" s="296" t="e">
        <f>IF(#REF!="","",IF(#REF!="","",IF(#REF!=#REF!,"",INDEX($Z$26:$AN$40,#REF!,#REF!))))</f>
        <v>#REF!</v>
      </c>
      <c r="S45" s="296" t="e">
        <f>IF(#REF!="","",IF(#REF!="","",IF(#REF!=#REF!,"",INDEX($Z$26:$AN$40,#REF!,#REF!))))</f>
        <v>#REF!</v>
      </c>
      <c r="T45" s="296" t="e">
        <f>IF(#REF!="","",IF(#REF!="","",IF(#REF!=#REF!,"",INDEX($Z$26:$AN$40,#REF!,#REF!))))</f>
        <v>#REF!</v>
      </c>
      <c r="U45" s="297" t="e">
        <f>IF(#REF!="","",IF(#REF!="","",IF(#REF!=#REF!,"",INDEX($Z$26:$AN$40,#REF!,#REF!))))</f>
        <v>#REF!</v>
      </c>
      <c r="V45" s="153"/>
      <c r="W45" s="155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</row>
    <row r="46" spans="1:39" ht="12" customHeight="1">
      <c r="A46" s="153"/>
      <c r="B46" s="299" t="e">
        <f>IF(#REF!="","",IF(#REF!="","",#REF!&amp;"位"))</f>
        <v>#REF!</v>
      </c>
      <c r="C46" s="300" t="e">
        <f>IF(#REF!="","",IF(#REF!=#REF!,"",INDEX($Z$26:$AN$40,#REF!,#REF!)))</f>
        <v>#REF!</v>
      </c>
      <c r="D46" s="301" t="e">
        <f>IF(#REF!="","",IF(#REF!=#REF!,"",INDEX($Z$26:$AN$40,#REF!,#REF!)))</f>
        <v>#REF!</v>
      </c>
      <c r="E46" s="301" t="e">
        <f>IF(#REF!="","",IF(#REF!=#REF!,"",INDEX($Z$26:$AN$40,#REF!,#REF!)))</f>
        <v>#REF!</v>
      </c>
      <c r="F46" s="301" t="e">
        <f>IF(#REF!="","",IF(#REF!=#REF!,"",INDEX($Z$26:$AN$40,#REF!,#REF!)))</f>
        <v>#REF!</v>
      </c>
      <c r="G46" s="301" t="e">
        <f>IF(#REF!="","",IF(#REF!=#REF!,"",INDEX($Z$26:$AN$40,#REF!,#REF!)))</f>
        <v>#REF!</v>
      </c>
      <c r="H46" s="301" t="e">
        <f>IF(#REF!="","",IF(#REF!=#REF!,"",INDEX($Z$26:$AN$40,#REF!,#REF!)))</f>
        <v>#REF!</v>
      </c>
      <c r="I46" s="302" t="e">
        <f>IF(#REF!="","",IF(#REF!=#REF!,"",INDEX($Z$26:$AN$40,#REF!,#REF!)))</f>
        <v>#REF!</v>
      </c>
      <c r="J46" s="194"/>
      <c r="K46" s="299" t="e">
        <f>IF(#REF!="","",IF(#REF!="","",#REF!&amp;"位"))</f>
        <v>#REF!</v>
      </c>
      <c r="L46" s="300" t="e">
        <f>IF(#REF!="","",IF(#REF!="","",IF(#REF!=#REF!,"",INDEX($Z$26:$AN$40,#REF!,#REF!))))</f>
        <v>#REF!</v>
      </c>
      <c r="M46" s="301" t="e">
        <f>IF(#REF!="","",IF(#REF!="","",IF(#REF!=#REF!,"",INDEX($Z$26:$AN$40,#REF!,#REF!))))</f>
        <v>#REF!</v>
      </c>
      <c r="N46" s="301" t="e">
        <f>IF(#REF!="","",IF(#REF!="","",IF(#REF!=#REF!,"",INDEX($Z$26:$AN$40,#REF!,#REF!))))</f>
        <v>#REF!</v>
      </c>
      <c r="O46" s="301" t="e">
        <f>IF(#REF!="","",IF(#REF!="","",IF(#REF!=#REF!,"",INDEX($Z$26:$AN$40,#REF!,#REF!))))</f>
        <v>#REF!</v>
      </c>
      <c r="P46" s="302" t="e">
        <f>IF(#REF!="","",IF(#REF!="","",IF(#REF!=#REF!,"",INDEX($Z$26:$AN$40,#REF!,#REF!))))</f>
        <v>#REF!</v>
      </c>
      <c r="Q46" s="303" t="e">
        <f>IF(#REF!="","",IF(#REF!="","",IF(#REF!=#REF!,"",INDEX($Z$26:$AN$40,#REF!,#REF!))))</f>
        <v>#REF!</v>
      </c>
      <c r="R46" s="301" t="e">
        <f>IF(#REF!="","",IF(#REF!="","",IF(#REF!=#REF!,"",INDEX($Z$26:$AN$40,#REF!,#REF!))))</f>
        <v>#REF!</v>
      </c>
      <c r="S46" s="301" t="e">
        <f>IF(#REF!="","",IF(#REF!="","",IF(#REF!=#REF!,"",INDEX($Z$26:$AN$40,#REF!,#REF!))))</f>
        <v>#REF!</v>
      </c>
      <c r="T46" s="301" t="e">
        <f>IF(#REF!="","",IF(#REF!="","",IF(#REF!=#REF!,"",INDEX($Z$26:$AN$40,#REF!,#REF!))))</f>
        <v>#REF!</v>
      </c>
      <c r="U46" s="302" t="e">
        <f>IF(#REF!="","",IF(#REF!="","",IF(#REF!=#REF!,"",INDEX($Z$26:$AN$40,#REF!,#REF!))))</f>
        <v>#REF!</v>
      </c>
      <c r="V46" s="153"/>
      <c r="W46" s="155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</row>
    <row r="47" spans="1:39" ht="12" customHeight="1">
      <c r="A47" s="153"/>
      <c r="B47" s="328" t="s">
        <v>22</v>
      </c>
      <c r="C47" s="329" t="e">
        <f>IF(#REF!="","",SUM(C32:C46))</f>
        <v>#REF!</v>
      </c>
      <c r="D47" s="330" t="e">
        <f>IF(#REF!="","",SUM(D32:D46))</f>
        <v>#REF!</v>
      </c>
      <c r="E47" s="330" t="e">
        <f>IF(#REF!="","",SUM(E32:E46))</f>
        <v>#REF!</v>
      </c>
      <c r="F47" s="330" t="e">
        <f>IF(#REF!="","",SUM(F32:F46))</f>
        <v>#REF!</v>
      </c>
      <c r="G47" s="330" t="e">
        <f>IF(#REF!="","",SUM(G32:G46))</f>
        <v>#REF!</v>
      </c>
      <c r="H47" s="330" t="e">
        <f>IF(#REF!="","",SUM(H32:H46))</f>
        <v>#REF!</v>
      </c>
      <c r="I47" s="331" t="e">
        <f>IF(#REF!="","",SUM(I32:I46))</f>
        <v>#REF!</v>
      </c>
      <c r="J47" s="194"/>
      <c r="K47" s="328" t="s">
        <v>22</v>
      </c>
      <c r="L47" s="329" t="e">
        <f>IF(#REF!="","",IF(#REF!="","",SUM(L32:L46)))</f>
        <v>#REF!</v>
      </c>
      <c r="M47" s="330" t="e">
        <f>IF(#REF!="","",IF(#REF!="","",SUM(M32:M46)))</f>
        <v>#REF!</v>
      </c>
      <c r="N47" s="330" t="e">
        <f>IF(#REF!="","",IF(#REF!="","",SUM(N32:N46)))</f>
        <v>#REF!</v>
      </c>
      <c r="O47" s="330" t="e">
        <f>IF(#REF!="","",IF(#REF!="","",SUM(O32:O46)))</f>
        <v>#REF!</v>
      </c>
      <c r="P47" s="331" t="e">
        <f>IF(#REF!="","",IF(#REF!="","",SUM(P32:P46)))</f>
        <v>#REF!</v>
      </c>
      <c r="Q47" s="332" t="e">
        <f>IF(#REF!="","",IF(#REF!="","",SUM(Q32:Q46)))</f>
        <v>#REF!</v>
      </c>
      <c r="R47" s="330" t="e">
        <f>IF(#REF!="","",IF(#REF!="","",SUM(R32:R46)))</f>
        <v>#REF!</v>
      </c>
      <c r="S47" s="330" t="e">
        <f>IF(#REF!="","",IF(#REF!="","",SUM(S32:S46)))</f>
        <v>#REF!</v>
      </c>
      <c r="T47" s="330" t="e">
        <f>IF(#REF!="","",IF(#REF!="","",SUM(T32:T46)))</f>
        <v>#REF!</v>
      </c>
      <c r="U47" s="331" t="e">
        <f>IF(#REF!="","",IF(#REF!="","",SUM(U32:U46)))</f>
        <v>#REF!</v>
      </c>
      <c r="V47" s="153"/>
      <c r="W47" s="155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</row>
    <row r="48" spans="1:39" ht="12" customHeight="1">
      <c r="A48" s="153"/>
      <c r="B48" s="154"/>
      <c r="C48" s="154"/>
      <c r="D48" s="389" t="s">
        <v>47</v>
      </c>
      <c r="E48" s="389"/>
      <c r="F48" s="389"/>
      <c r="G48" s="389"/>
      <c r="H48" s="154"/>
      <c r="I48" s="154"/>
      <c r="J48" s="154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153"/>
      <c r="W48" s="155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</row>
    <row r="49" spans="1:39" ht="12" customHeight="1">
      <c r="A49" s="153"/>
      <c r="B49" s="154"/>
      <c r="C49" s="154"/>
      <c r="D49" s="390"/>
      <c r="E49" s="390"/>
      <c r="F49" s="390"/>
      <c r="G49" s="390"/>
      <c r="H49" s="154"/>
      <c r="I49" s="154"/>
      <c r="J49" s="154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153"/>
      <c r="W49" s="155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</row>
    <row r="50" spans="1:39" ht="12" customHeight="1">
      <c r="A50" s="153"/>
      <c r="B50" s="157" t="e">
        <f>IF(#REF!="","",#REF!)</f>
        <v>#REF!</v>
      </c>
      <c r="C50" s="154"/>
      <c r="D50" s="154"/>
      <c r="E50" s="154"/>
      <c r="F50" s="154"/>
      <c r="G50" s="154"/>
      <c r="H50" s="154"/>
      <c r="I50" s="154"/>
      <c r="J50" s="154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153"/>
      <c r="W50" s="155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</row>
    <row r="51" spans="1:39" ht="12" customHeight="1">
      <c r="A51" s="158"/>
      <c r="B51" s="435"/>
      <c r="C51" s="438" t="e">
        <f>IF(#REF!="","",#REF!)</f>
        <v>#REF!</v>
      </c>
      <c r="D51" s="441" t="e">
        <f>IF(#REF!="","",#REF!)</f>
        <v>#REF!</v>
      </c>
      <c r="E51" s="441" t="e">
        <f>IF(#REF!="","",#REF!)</f>
        <v>#REF!</v>
      </c>
      <c r="F51" s="441" t="e">
        <f>IF(#REF!="","",#REF!)</f>
        <v>#REF!</v>
      </c>
      <c r="G51" s="441" t="e">
        <f>IF(#REF!="","",#REF!)</f>
        <v>#REF!</v>
      </c>
      <c r="H51" s="441" t="e">
        <f>IF(#REF!="","",#REF!)</f>
        <v>#REF!</v>
      </c>
      <c r="I51" s="444" t="e">
        <f>IF(#REF!="","",#REF!)</f>
        <v>#REF!</v>
      </c>
      <c r="J51" s="157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158"/>
      <c r="W51" s="159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</row>
    <row r="52" spans="1:39" ht="12" customHeight="1">
      <c r="A52" s="158"/>
      <c r="B52" s="436"/>
      <c r="C52" s="439"/>
      <c r="D52" s="442"/>
      <c r="E52" s="442"/>
      <c r="F52" s="442"/>
      <c r="G52" s="442"/>
      <c r="H52" s="442"/>
      <c r="I52" s="445"/>
      <c r="J52" s="157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158"/>
      <c r="W52" s="159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</row>
    <row r="53" spans="1:39" ht="12" customHeight="1">
      <c r="A53" s="158"/>
      <c r="B53" s="436"/>
      <c r="C53" s="439"/>
      <c r="D53" s="442"/>
      <c r="E53" s="442"/>
      <c r="F53" s="442"/>
      <c r="G53" s="442"/>
      <c r="H53" s="442"/>
      <c r="I53" s="445"/>
      <c r="J53" s="157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158"/>
      <c r="W53" s="159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</row>
    <row r="54" spans="1:39" ht="12" customHeight="1">
      <c r="A54" s="158"/>
      <c r="B54" s="436"/>
      <c r="C54" s="439"/>
      <c r="D54" s="442"/>
      <c r="E54" s="442"/>
      <c r="F54" s="442"/>
      <c r="G54" s="442"/>
      <c r="H54" s="442"/>
      <c r="I54" s="445"/>
      <c r="J54" s="157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158"/>
      <c r="W54" s="159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</row>
    <row r="55" spans="1:39" ht="12" customHeight="1">
      <c r="A55" s="158"/>
      <c r="B55" s="436"/>
      <c r="C55" s="439"/>
      <c r="D55" s="442"/>
      <c r="E55" s="442"/>
      <c r="F55" s="442"/>
      <c r="G55" s="442"/>
      <c r="H55" s="442"/>
      <c r="I55" s="445"/>
      <c r="J55" s="157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158"/>
      <c r="W55" s="159"/>
      <c r="X55" s="161"/>
      <c r="Y55" s="161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</row>
    <row r="56" spans="1:39" ht="12" customHeight="1">
      <c r="A56" s="158"/>
      <c r="B56" s="437"/>
      <c r="C56" s="440"/>
      <c r="D56" s="443"/>
      <c r="E56" s="443"/>
      <c r="F56" s="443"/>
      <c r="G56" s="443"/>
      <c r="H56" s="443"/>
      <c r="I56" s="446"/>
      <c r="J56" s="157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158"/>
      <c r="W56" s="159"/>
      <c r="X56" s="161"/>
      <c r="Y56" s="161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</row>
    <row r="57" spans="1:39" ht="12" customHeight="1">
      <c r="A57" s="153"/>
      <c r="B57" s="335" t="e">
        <f>IF(#REF!="","",IF(#REF!="","",#REF!&amp;"位"))</f>
        <v>#REF!</v>
      </c>
      <c r="C57" s="336" t="e">
        <f>IF(#REF!="","",IF(#REF!=#REF!,"",INDEX($Z$26:$AN$40,#REF!,#REF!)))</f>
        <v>#REF!</v>
      </c>
      <c r="D57" s="337" t="e">
        <f>IF(#REF!="","",IF(#REF!=#REF!,"",INDEX($Z$26:$AN$40,#REF!,#REF!)))</f>
        <v>#REF!</v>
      </c>
      <c r="E57" s="337" t="e">
        <f>IF(#REF!="","",IF(#REF!=#REF!,"",INDEX($Z$26:$AN$40,#REF!,#REF!)))</f>
        <v>#REF!</v>
      </c>
      <c r="F57" s="337" t="e">
        <f>IF(#REF!="","",IF(#REF!=#REF!,"",INDEX($Z$26:$AN$40,#REF!,#REF!)))</f>
        <v>#REF!</v>
      </c>
      <c r="G57" s="337" t="e">
        <f>IF(#REF!="","",IF(#REF!=#REF!,"",INDEX($Z$26:$AN$40,#REF!,#REF!)))</f>
        <v>#REF!</v>
      </c>
      <c r="H57" s="337" t="e">
        <f>IF(#REF!="","",IF(#REF!=#REF!,"",INDEX($Z$26:$AN$40,#REF!,#REF!)))</f>
        <v>#REF!</v>
      </c>
      <c r="I57" s="338" t="e">
        <f>IF(#REF!="","",IF(#REF!=#REF!,"",INDEX($Z$26:$AN$40,#REF!,#REF!)))</f>
        <v>#REF!</v>
      </c>
      <c r="J57" s="194"/>
      <c r="K57" s="339"/>
      <c r="L57" s="339"/>
      <c r="M57" s="339"/>
      <c r="N57" s="339"/>
      <c r="O57" s="340"/>
      <c r="P57" s="339"/>
      <c r="Q57" s="339"/>
      <c r="R57" s="339"/>
      <c r="S57" s="339"/>
      <c r="T57" s="339"/>
      <c r="U57" s="339"/>
      <c r="V57" s="153"/>
      <c r="W57" s="155"/>
      <c r="X57" s="156"/>
      <c r="Y57" s="156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</row>
    <row r="58" spans="1:39" ht="12" customHeight="1">
      <c r="A58" s="153"/>
      <c r="B58" s="342" t="e">
        <f>IF(#REF!="","",IF(#REF!="","",#REF!&amp;"位"))</f>
        <v>#REF!</v>
      </c>
      <c r="C58" s="343" t="e">
        <f>IF(#REF!="","",IF(#REF!=#REF!,"",INDEX($Z$26:$AN$40,#REF!,#REF!)))</f>
        <v>#REF!</v>
      </c>
      <c r="D58" s="344" t="e">
        <f>IF(#REF!="","",IF(#REF!=#REF!,"",INDEX($Z$26:$AN$40,#REF!,#REF!)))</f>
        <v>#REF!</v>
      </c>
      <c r="E58" s="344" t="e">
        <f>IF(#REF!="","",IF(#REF!=#REF!,"",INDEX($Z$26:$AN$40,#REF!,#REF!)))</f>
        <v>#REF!</v>
      </c>
      <c r="F58" s="344" t="e">
        <f>IF(#REF!="","",IF(#REF!=#REF!,"",INDEX($Z$26:$AN$40,#REF!,#REF!)))</f>
        <v>#REF!</v>
      </c>
      <c r="G58" s="344" t="e">
        <f>IF(#REF!="","",IF(#REF!=#REF!,"",INDEX($Z$26:$AN$40,#REF!,#REF!)))</f>
        <v>#REF!</v>
      </c>
      <c r="H58" s="344" t="e">
        <f>IF(#REF!="","",IF(#REF!=#REF!,"",INDEX($Z$26:$AN$40,#REF!,#REF!)))</f>
        <v>#REF!</v>
      </c>
      <c r="I58" s="345" t="e">
        <f>IF(#REF!="","",IF(#REF!=#REF!,"",INDEX($Z$26:$AN$40,#REF!,#REF!)))</f>
        <v>#REF!</v>
      </c>
      <c r="J58" s="194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153"/>
      <c r="W58" s="155"/>
      <c r="X58" s="156"/>
      <c r="Y58" s="156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</row>
    <row r="59" spans="1:39" ht="12" customHeight="1">
      <c r="A59" s="153"/>
      <c r="B59" s="342" t="e">
        <f>IF(#REF!="","",IF(#REF!="","",#REF!&amp;"位"))</f>
        <v>#REF!</v>
      </c>
      <c r="C59" s="343" t="e">
        <f>IF(#REF!="","",IF(#REF!=#REF!,"",INDEX($Z$26:$AN$40,#REF!,#REF!)))</f>
        <v>#REF!</v>
      </c>
      <c r="D59" s="344" t="e">
        <f>IF(#REF!="","",IF(#REF!=#REF!,"",INDEX($Z$26:$AN$40,#REF!,#REF!)))</f>
        <v>#REF!</v>
      </c>
      <c r="E59" s="344" t="e">
        <f>IF(#REF!="","",IF(#REF!=#REF!,"",INDEX($Z$26:$AN$40,#REF!,#REF!)))</f>
        <v>#REF!</v>
      </c>
      <c r="F59" s="344" t="e">
        <f>IF(#REF!="","",IF(#REF!=#REF!,"",INDEX($Z$26:$AN$40,#REF!,#REF!)))</f>
        <v>#REF!</v>
      </c>
      <c r="G59" s="344" t="e">
        <f>IF(#REF!="","",IF(#REF!=#REF!,"",INDEX($Z$26:$AN$40,#REF!,#REF!)))</f>
        <v>#REF!</v>
      </c>
      <c r="H59" s="344" t="e">
        <f>IF(#REF!="","",IF(#REF!=#REF!,"",INDEX($Z$26:$AN$40,#REF!,#REF!)))</f>
        <v>#REF!</v>
      </c>
      <c r="I59" s="345" t="e">
        <f>IF(#REF!="","",IF(#REF!=#REF!,"",INDEX($Z$26:$AN$40,#REF!,#REF!)))</f>
        <v>#REF!</v>
      </c>
      <c r="J59" s="194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153"/>
      <c r="W59" s="155"/>
      <c r="X59" s="156"/>
      <c r="Y59" s="156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</row>
    <row r="60" spans="1:39" ht="12" customHeight="1">
      <c r="A60" s="153"/>
      <c r="B60" s="342" t="e">
        <f>IF(#REF!="","",IF(#REF!="","",#REF!&amp;"位"))</f>
        <v>#REF!</v>
      </c>
      <c r="C60" s="343" t="e">
        <f>IF(#REF!="","",IF(#REF!=#REF!,"",INDEX($Z$26:$AN$40,#REF!,#REF!)))</f>
        <v>#REF!</v>
      </c>
      <c r="D60" s="344" t="e">
        <f>IF(#REF!="","",IF(#REF!=#REF!,"",INDEX($Z$26:$AN$40,#REF!,#REF!)))</f>
        <v>#REF!</v>
      </c>
      <c r="E60" s="344" t="e">
        <f>IF(#REF!="","",IF(#REF!=#REF!,"",INDEX($Z$26:$AN$40,#REF!,#REF!)))</f>
        <v>#REF!</v>
      </c>
      <c r="F60" s="344" t="e">
        <f>IF(#REF!="","",IF(#REF!=#REF!,"",INDEX($Z$26:$AN$40,#REF!,#REF!)))</f>
        <v>#REF!</v>
      </c>
      <c r="G60" s="344" t="e">
        <f>IF(#REF!="","",IF(#REF!=#REF!,"",INDEX($Z$26:$AN$40,#REF!,#REF!)))</f>
        <v>#REF!</v>
      </c>
      <c r="H60" s="344" t="e">
        <f>IF(#REF!="","",IF(#REF!=#REF!,"",INDEX($Z$26:$AN$40,#REF!,#REF!)))</f>
        <v>#REF!</v>
      </c>
      <c r="I60" s="345" t="e">
        <f>IF(#REF!="","",IF(#REF!=#REF!,"",INDEX($Z$26:$AN$40,#REF!,#REF!)))</f>
        <v>#REF!</v>
      </c>
      <c r="J60" s="194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153"/>
      <c r="W60" s="155"/>
      <c r="X60" s="156"/>
      <c r="Y60" s="156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</row>
    <row r="61" spans="1:39" ht="12" customHeight="1">
      <c r="A61" s="153"/>
      <c r="B61" s="342" t="e">
        <f>IF(#REF!="","",IF(#REF!="","",#REF!&amp;"位"))</f>
        <v>#REF!</v>
      </c>
      <c r="C61" s="343" t="e">
        <f>IF(#REF!="","",IF(#REF!=#REF!,"",INDEX($Z$26:$AN$40,#REF!,#REF!)))</f>
        <v>#REF!</v>
      </c>
      <c r="D61" s="344" t="e">
        <f>IF(#REF!="","",IF(#REF!=#REF!,"",INDEX($Z$26:$AN$40,#REF!,#REF!)))</f>
        <v>#REF!</v>
      </c>
      <c r="E61" s="344" t="e">
        <f>IF(#REF!="","",IF(#REF!=#REF!,"",INDEX($Z$26:$AN$40,#REF!,#REF!)))</f>
        <v>#REF!</v>
      </c>
      <c r="F61" s="344" t="e">
        <f>IF(#REF!="","",IF(#REF!=#REF!,"",INDEX($Z$26:$AN$40,#REF!,#REF!)))</f>
        <v>#REF!</v>
      </c>
      <c r="G61" s="344" t="e">
        <f>IF(#REF!="","",IF(#REF!=#REF!,"",INDEX($Z$26:$AN$40,#REF!,#REF!)))</f>
        <v>#REF!</v>
      </c>
      <c r="H61" s="344" t="e">
        <f>IF(#REF!="","",IF(#REF!=#REF!,"",INDEX($Z$26:$AN$40,#REF!,#REF!)))</f>
        <v>#REF!</v>
      </c>
      <c r="I61" s="345" t="e">
        <f>IF(#REF!="","",IF(#REF!=#REF!,"",INDEX($Z$26:$AN$40,#REF!,#REF!)))</f>
        <v>#REF!</v>
      </c>
      <c r="J61" s="194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153"/>
      <c r="W61" s="155"/>
      <c r="X61" s="156"/>
      <c r="Y61" s="156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</row>
    <row r="62" spans="1:39" ht="12" customHeight="1">
      <c r="A62" s="153"/>
      <c r="B62" s="346" t="e">
        <f>IF(#REF!="","",IF(#REF!="","",#REF!&amp;"位"))</f>
        <v>#REF!</v>
      </c>
      <c r="C62" s="347" t="e">
        <f>IF(#REF!="","",IF(#REF!=#REF!,"",INDEX($Z$26:$AN$40,#REF!,#REF!)))</f>
        <v>#REF!</v>
      </c>
      <c r="D62" s="348" t="e">
        <f>IF(#REF!="","",IF(#REF!=#REF!,"",INDEX($Z$26:$AN$40,#REF!,#REF!)))</f>
        <v>#REF!</v>
      </c>
      <c r="E62" s="348" t="e">
        <f>IF(#REF!="","",IF(#REF!=#REF!,"",INDEX($Z$26:$AN$40,#REF!,#REF!)))</f>
        <v>#REF!</v>
      </c>
      <c r="F62" s="348" t="e">
        <f>IF(#REF!="","",IF(#REF!=#REF!,"",INDEX($Z$26:$AN$40,#REF!,#REF!)))</f>
        <v>#REF!</v>
      </c>
      <c r="G62" s="348" t="e">
        <f>IF(#REF!="","",IF(#REF!=#REF!,"",INDEX($Z$26:$AN$40,#REF!,#REF!)))</f>
        <v>#REF!</v>
      </c>
      <c r="H62" s="348" t="e">
        <f>IF(#REF!="","",IF(#REF!=#REF!,"",INDEX($Z$26:$AN$40,#REF!,#REF!)))</f>
        <v>#REF!</v>
      </c>
      <c r="I62" s="349" t="e">
        <f>IF(#REF!="","",IF(#REF!=#REF!,"",INDEX($Z$26:$AN$40,#REF!,#REF!)))</f>
        <v>#REF!</v>
      </c>
      <c r="J62" s="194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153"/>
      <c r="W62" s="155"/>
      <c r="X62" s="156"/>
      <c r="Y62" s="156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</row>
    <row r="63" spans="1:39" ht="12" customHeight="1">
      <c r="A63" s="153"/>
      <c r="B63" s="350" t="e">
        <f>IF(#REF!="","",IF(#REF!="","",#REF!&amp;"位"))</f>
        <v>#REF!</v>
      </c>
      <c r="C63" s="351" t="e">
        <f>IF(#REF!="","",IF(#REF!=#REF!,"",INDEX($Z$26:$AN$40,#REF!,#REF!)))</f>
        <v>#REF!</v>
      </c>
      <c r="D63" s="352" t="e">
        <f>IF(#REF!="","",IF(#REF!=#REF!,"",INDEX($Z$26:$AN$40,#REF!,#REF!)))</f>
        <v>#REF!</v>
      </c>
      <c r="E63" s="352" t="e">
        <f>IF(#REF!="","",IF(#REF!=#REF!,"",INDEX($Z$26:$AN$40,#REF!,#REF!)))</f>
        <v>#REF!</v>
      </c>
      <c r="F63" s="352" t="e">
        <f>IF(#REF!="","",IF(#REF!=#REF!,"",INDEX($Z$26:$AN$40,#REF!,#REF!)))</f>
        <v>#REF!</v>
      </c>
      <c r="G63" s="352" t="e">
        <f>IF(#REF!="","",IF(#REF!=#REF!,"",INDEX($Z$26:$AN$40,#REF!,#REF!)))</f>
        <v>#REF!</v>
      </c>
      <c r="H63" s="352" t="e">
        <f>IF(#REF!="","",IF(#REF!=#REF!,"",INDEX($Z$26:$AN$40,#REF!,#REF!)))</f>
        <v>#REF!</v>
      </c>
      <c r="I63" s="353" t="e">
        <f>IF(#REF!="","",IF(#REF!=#REF!,"",INDEX($Z$26:$AN$40,#REF!,#REF!)))</f>
        <v>#REF!</v>
      </c>
      <c r="J63" s="194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153"/>
      <c r="W63" s="155"/>
      <c r="X63" s="156"/>
      <c r="Y63" s="156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</row>
    <row r="64" spans="1:39" ht="12" customHeight="1">
      <c r="A64" s="153"/>
      <c r="B64" s="342" t="e">
        <f>IF(#REF!="","",IF(#REF!="","",#REF!&amp;"位"))</f>
        <v>#REF!</v>
      </c>
      <c r="C64" s="343" t="e">
        <f>IF(#REF!="","",IF(#REF!=#REF!,"",INDEX($Z$26:$AN$40,#REF!,#REF!)))</f>
        <v>#REF!</v>
      </c>
      <c r="D64" s="344" t="e">
        <f>IF(#REF!="","",IF(#REF!=#REF!,"",INDEX($Z$26:$AN$40,#REF!,#REF!)))</f>
        <v>#REF!</v>
      </c>
      <c r="E64" s="344" t="e">
        <f>IF(#REF!="","",IF(#REF!=#REF!,"",INDEX($Z$26:$AN$40,#REF!,#REF!)))</f>
        <v>#REF!</v>
      </c>
      <c r="F64" s="344" t="e">
        <f>IF(#REF!="","",IF(#REF!=#REF!,"",INDEX($Z$26:$AN$40,#REF!,#REF!)))</f>
        <v>#REF!</v>
      </c>
      <c r="G64" s="344" t="e">
        <f>IF(#REF!="","",IF(#REF!=#REF!,"",INDEX($Z$26:$AN$40,#REF!,#REF!)))</f>
        <v>#REF!</v>
      </c>
      <c r="H64" s="344" t="e">
        <f>IF(#REF!="","",IF(#REF!=#REF!,"",INDEX($Z$26:$AN$40,#REF!,#REF!)))</f>
        <v>#REF!</v>
      </c>
      <c r="I64" s="345" t="e">
        <f>IF(#REF!="","",IF(#REF!=#REF!,"",INDEX($Z$26:$AN$40,#REF!,#REF!)))</f>
        <v>#REF!</v>
      </c>
      <c r="J64" s="194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153"/>
      <c r="W64" s="155"/>
      <c r="X64" s="156"/>
      <c r="Y64" s="156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</row>
    <row r="65" spans="1:39" ht="12" customHeight="1">
      <c r="A65" s="153"/>
      <c r="B65" s="342" t="e">
        <f>IF(#REF!="","",IF(#REF!="","",#REF!&amp;"位"))</f>
        <v>#REF!</v>
      </c>
      <c r="C65" s="343" t="e">
        <f>IF(#REF!="","",IF(#REF!=#REF!,"",INDEX($Z$26:$AN$40,#REF!,#REF!)))</f>
        <v>#REF!</v>
      </c>
      <c r="D65" s="344" t="e">
        <f>IF(#REF!="","",IF(#REF!=#REF!,"",INDEX($Z$26:$AN$40,#REF!,#REF!)))</f>
        <v>#REF!</v>
      </c>
      <c r="E65" s="344" t="e">
        <f>IF(#REF!="","",IF(#REF!=#REF!,"",INDEX($Z$26:$AN$40,#REF!,#REF!)))</f>
        <v>#REF!</v>
      </c>
      <c r="F65" s="344" t="e">
        <f>IF(#REF!="","",IF(#REF!=#REF!,"",INDEX($Z$26:$AN$40,#REF!,#REF!)))</f>
        <v>#REF!</v>
      </c>
      <c r="G65" s="344" t="e">
        <f>IF(#REF!="","",IF(#REF!=#REF!,"",INDEX($Z$26:$AN$40,#REF!,#REF!)))</f>
        <v>#REF!</v>
      </c>
      <c r="H65" s="344" t="e">
        <f>IF(#REF!="","",IF(#REF!=#REF!,"",INDEX($Z$26:$AN$40,#REF!,#REF!)))</f>
        <v>#REF!</v>
      </c>
      <c r="I65" s="345" t="e">
        <f>IF(#REF!="","",IF(#REF!=#REF!,"",INDEX($Z$26:$AN$40,#REF!,#REF!)))</f>
        <v>#REF!</v>
      </c>
      <c r="J65" s="194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153"/>
      <c r="W65" s="155"/>
      <c r="X65" s="156"/>
      <c r="Y65" s="156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</row>
    <row r="66" spans="1:39" ht="12" customHeight="1">
      <c r="A66" s="153"/>
      <c r="B66" s="342" t="e">
        <f>IF(#REF!="","",IF(#REF!="","",#REF!&amp;"位"))</f>
        <v>#REF!</v>
      </c>
      <c r="C66" s="343" t="e">
        <f>IF(#REF!="","",IF(#REF!=#REF!,"",INDEX($Z$26:$AN$40,#REF!,#REF!)))</f>
        <v>#REF!</v>
      </c>
      <c r="D66" s="344" t="e">
        <f>IF(#REF!="","",IF(#REF!=#REF!,"",INDEX($Z$26:$AN$40,#REF!,#REF!)))</f>
        <v>#REF!</v>
      </c>
      <c r="E66" s="344" t="e">
        <f>IF(#REF!="","",IF(#REF!=#REF!,"",INDEX($Z$26:$AN$40,#REF!,#REF!)))</f>
        <v>#REF!</v>
      </c>
      <c r="F66" s="344" t="e">
        <f>IF(#REF!="","",IF(#REF!=#REF!,"",INDEX($Z$26:$AN$40,#REF!,#REF!)))</f>
        <v>#REF!</v>
      </c>
      <c r="G66" s="344" t="e">
        <f>IF(#REF!="","",IF(#REF!=#REF!,"",INDEX($Z$26:$AN$40,#REF!,#REF!)))</f>
        <v>#REF!</v>
      </c>
      <c r="H66" s="344" t="e">
        <f>IF(#REF!="","",IF(#REF!=#REF!,"",INDEX($Z$26:$AN$40,#REF!,#REF!)))</f>
        <v>#REF!</v>
      </c>
      <c r="I66" s="345" t="e">
        <f>IF(#REF!="","",IF(#REF!=#REF!,"",INDEX($Z$26:$AN$40,#REF!,#REF!)))</f>
        <v>#REF!</v>
      </c>
      <c r="J66" s="194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153"/>
      <c r="W66" s="155"/>
      <c r="X66" s="156"/>
      <c r="Y66" s="156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</row>
    <row r="67" spans="1:39" ht="12" customHeight="1">
      <c r="A67" s="153"/>
      <c r="B67" s="342" t="e">
        <f>IF(#REF!="","",IF(#REF!="","",#REF!&amp;"位"))</f>
        <v>#REF!</v>
      </c>
      <c r="C67" s="343" t="e">
        <f>IF(#REF!="","",IF(#REF!=#REF!,"",INDEX($Z$26:$AN$40,#REF!,#REF!)))</f>
        <v>#REF!</v>
      </c>
      <c r="D67" s="344" t="e">
        <f>IF(#REF!="","",IF(#REF!=#REF!,"",INDEX($Z$26:$AN$40,#REF!,#REF!)))</f>
        <v>#REF!</v>
      </c>
      <c r="E67" s="344" t="e">
        <f>IF(#REF!="","",IF(#REF!=#REF!,"",INDEX($Z$26:$AN$40,#REF!,#REF!)))</f>
        <v>#REF!</v>
      </c>
      <c r="F67" s="344" t="e">
        <f>IF(#REF!="","",IF(#REF!=#REF!,"",INDEX($Z$26:$AN$40,#REF!,#REF!)))</f>
        <v>#REF!</v>
      </c>
      <c r="G67" s="344" t="e">
        <f>IF(#REF!="","",IF(#REF!=#REF!,"",INDEX($Z$26:$AN$40,#REF!,#REF!)))</f>
        <v>#REF!</v>
      </c>
      <c r="H67" s="344" t="e">
        <f>IF(#REF!="","",IF(#REF!=#REF!,"",INDEX($Z$26:$AN$40,#REF!,#REF!)))</f>
        <v>#REF!</v>
      </c>
      <c r="I67" s="345" t="e">
        <f>IF(#REF!="","",IF(#REF!=#REF!,"",INDEX($Z$26:$AN$40,#REF!,#REF!)))</f>
        <v>#REF!</v>
      </c>
      <c r="J67" s="194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153"/>
      <c r="W67" s="155"/>
      <c r="X67" s="156"/>
      <c r="Y67" s="156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</row>
    <row r="68" spans="1:39" ht="12" customHeight="1">
      <c r="A68" s="153"/>
      <c r="B68" s="346" t="e">
        <f>IF(#REF!="","",IF(#REF!="","",#REF!&amp;"位"))</f>
        <v>#REF!</v>
      </c>
      <c r="C68" s="347" t="e">
        <f>IF(#REF!="","",IF(#REF!=#REF!,"",INDEX($Z$26:$AN$40,#REF!,#REF!)))</f>
        <v>#REF!</v>
      </c>
      <c r="D68" s="348" t="e">
        <f>IF(#REF!="","",IF(#REF!=#REF!,"",INDEX($Z$26:$AN$40,#REF!,#REF!)))</f>
        <v>#REF!</v>
      </c>
      <c r="E68" s="348" t="e">
        <f>IF(#REF!="","",IF(#REF!=#REF!,"",INDEX($Z$26:$AN$40,#REF!,#REF!)))</f>
        <v>#REF!</v>
      </c>
      <c r="F68" s="348" t="e">
        <f>IF(#REF!="","",IF(#REF!=#REF!,"",INDEX($Z$26:$AN$40,#REF!,#REF!)))</f>
        <v>#REF!</v>
      </c>
      <c r="G68" s="348" t="e">
        <f>IF(#REF!="","",IF(#REF!=#REF!,"",INDEX($Z$26:$AN$40,#REF!,#REF!)))</f>
        <v>#REF!</v>
      </c>
      <c r="H68" s="348" t="e">
        <f>IF(#REF!="","",IF(#REF!=#REF!,"",INDEX($Z$26:$AN$40,#REF!,#REF!)))</f>
        <v>#REF!</v>
      </c>
      <c r="I68" s="349" t="e">
        <f>IF(#REF!="","",IF(#REF!=#REF!,"",INDEX($Z$26:$AN$40,#REF!,#REF!)))</f>
        <v>#REF!</v>
      </c>
      <c r="J68" s="194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153"/>
      <c r="W68" s="155"/>
      <c r="X68" s="156"/>
      <c r="Y68" s="156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</row>
    <row r="69" spans="1:39" ht="12" customHeight="1">
      <c r="A69" s="153"/>
      <c r="B69" s="354" t="s">
        <v>22</v>
      </c>
      <c r="C69" s="355" t="e">
        <f>IF(#REF!="","",SUM(C57:C68))</f>
        <v>#REF!</v>
      </c>
      <c r="D69" s="356" t="e">
        <f>IF(#REF!="","",SUM(D57:D68))</f>
        <v>#REF!</v>
      </c>
      <c r="E69" s="356" t="e">
        <f>IF(#REF!="","",SUM(E57:E68))</f>
        <v>#REF!</v>
      </c>
      <c r="F69" s="356" t="e">
        <f>IF(#REF!="","",SUM(F57:F68))</f>
        <v>#REF!</v>
      </c>
      <c r="G69" s="356" t="e">
        <f>IF(#REF!="","",SUM(G57:G68))</f>
        <v>#REF!</v>
      </c>
      <c r="H69" s="356" t="e">
        <f>IF(#REF!="","",SUM(H57:H68))</f>
        <v>#REF!</v>
      </c>
      <c r="I69" s="357" t="e">
        <f>IF(#REF!="","",SUM(I57:I68))</f>
        <v>#REF!</v>
      </c>
      <c r="J69" s="194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153"/>
      <c r="W69" s="155"/>
      <c r="X69" s="156"/>
      <c r="Y69" s="156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</row>
    <row r="70" spans="1:39" ht="12" customHeight="1">
      <c r="A70" s="153"/>
      <c r="B70" s="358"/>
      <c r="C70" s="359"/>
      <c r="D70" s="359"/>
      <c r="E70" s="359"/>
      <c r="F70" s="359"/>
      <c r="G70" s="359"/>
      <c r="H70" s="359"/>
      <c r="I70" s="359"/>
      <c r="J70" s="194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153"/>
      <c r="W70" s="155"/>
      <c r="X70" s="156"/>
      <c r="Y70" s="156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</row>
    <row r="71" spans="1:39" ht="12" customHeight="1">
      <c r="A71" s="153"/>
      <c r="B71" s="154"/>
      <c r="C71" s="154"/>
      <c r="D71" s="387" t="s">
        <v>4</v>
      </c>
      <c r="E71" s="387"/>
      <c r="F71" s="387"/>
      <c r="G71" s="387"/>
      <c r="H71" s="154"/>
      <c r="I71" s="154"/>
      <c r="J71" s="154"/>
      <c r="K71" s="154"/>
      <c r="L71" s="154"/>
      <c r="M71" s="154"/>
      <c r="N71" s="389" t="s">
        <v>5</v>
      </c>
      <c r="O71" s="389"/>
      <c r="P71" s="389"/>
      <c r="Q71" s="389"/>
      <c r="R71" s="389"/>
      <c r="S71" s="389"/>
      <c r="T71" s="253"/>
      <c r="U71" s="253"/>
      <c r="V71" s="153"/>
      <c r="W71" s="155"/>
      <c r="X71" s="156"/>
      <c r="Y71" s="156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</row>
    <row r="72" spans="1:39" ht="12" customHeight="1">
      <c r="A72" s="153"/>
      <c r="B72" s="154"/>
      <c r="C72" s="154"/>
      <c r="D72" s="388"/>
      <c r="E72" s="388"/>
      <c r="F72" s="388"/>
      <c r="G72" s="388"/>
      <c r="H72" s="154"/>
      <c r="I72" s="154"/>
      <c r="J72" s="154"/>
      <c r="K72" s="154"/>
      <c r="L72" s="154"/>
      <c r="M72" s="154"/>
      <c r="N72" s="390"/>
      <c r="O72" s="390"/>
      <c r="P72" s="390"/>
      <c r="Q72" s="390"/>
      <c r="R72" s="390"/>
      <c r="S72" s="390"/>
      <c r="T72" s="154"/>
      <c r="U72" s="154"/>
      <c r="V72" s="153"/>
      <c r="W72" s="155"/>
      <c r="X72" s="156"/>
      <c r="Y72" s="156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</row>
    <row r="73" spans="1:39" ht="12" customHeight="1">
      <c r="A73" s="153"/>
      <c r="B73" s="157" t="e">
        <f>IF(#REF!="","",#REF!)</f>
        <v>#REF!</v>
      </c>
      <c r="C73" s="154"/>
      <c r="D73" s="154"/>
      <c r="E73" s="154"/>
      <c r="F73" s="154"/>
      <c r="G73" s="154"/>
      <c r="H73" s="154"/>
      <c r="I73" s="154"/>
      <c r="J73" s="154"/>
      <c r="K73" s="157" t="e">
        <f>IF(#REF!="","",#REF!)</f>
        <v>#REF!</v>
      </c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3"/>
      <c r="W73" s="155"/>
      <c r="X73" s="156"/>
      <c r="Y73" s="156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</row>
    <row r="74" spans="1:39" ht="12" customHeight="1">
      <c r="A74" s="158"/>
      <c r="B74" s="397"/>
      <c r="C74" s="400" t="e">
        <f>IF(#REF!="","",#REF!)</f>
        <v>#REF!</v>
      </c>
      <c r="D74" s="403" t="e">
        <f>IF(#REF!="","",#REF!)</f>
        <v>#REF!</v>
      </c>
      <c r="E74" s="403" t="e">
        <f>IF(#REF!="","",#REF!)</f>
        <v>#REF!</v>
      </c>
      <c r="F74" s="403" t="e">
        <f>IF(#REF!="","",#REF!)</f>
        <v>#REF!</v>
      </c>
      <c r="G74" s="403" t="e">
        <f>IF(#REF!="","",#REF!)</f>
        <v>#REF!</v>
      </c>
      <c r="H74" s="403" t="e">
        <f>IF(#REF!="","",#REF!)</f>
        <v>#REF!</v>
      </c>
      <c r="I74" s="406" t="e">
        <f>IF(#REF!="","",#REF!)</f>
        <v>#REF!</v>
      </c>
      <c r="J74" s="264"/>
      <c r="K74" s="447"/>
      <c r="L74" s="400" t="e">
        <f>IF(#REF!="","",IF(#REF!="","",#REF!))</f>
        <v>#REF!</v>
      </c>
      <c r="M74" s="403" t="e">
        <f>IF(#REF!="","",IF(#REF!="","",#REF!))</f>
        <v>#REF!</v>
      </c>
      <c r="N74" s="403" t="e">
        <f>IF(#REF!="","",IF(#REF!="","",#REF!))</f>
        <v>#REF!</v>
      </c>
      <c r="O74" s="403" t="e">
        <f>IF(#REF!="","",IF(#REF!="","",#REF!))</f>
        <v>#REF!</v>
      </c>
      <c r="P74" s="406" t="e">
        <f>IF(#REF!="","",IF(#REF!="","",#REF!))</f>
        <v>#REF!</v>
      </c>
      <c r="Q74" s="400" t="e">
        <f>IF(#REF!="","",IF(#REF!="","",#REF!))</f>
        <v>#REF!</v>
      </c>
      <c r="R74" s="403" t="e">
        <f>IF(#REF!="","",IF(#REF!="","",#REF!))</f>
        <v>#REF!</v>
      </c>
      <c r="S74" s="403" t="e">
        <f>IF(#REF!="","",IF(#REF!="","",#REF!))</f>
        <v>#REF!</v>
      </c>
      <c r="T74" s="403" t="e">
        <f>IF(#REF!="","",IF(#REF!="","",#REF!))</f>
        <v>#REF!</v>
      </c>
      <c r="U74" s="406" t="e">
        <f>IF(#REF!="","",IF(#REF!="","",#REF!))</f>
        <v>#REF!</v>
      </c>
      <c r="V74" s="158"/>
      <c r="W74" s="159"/>
      <c r="X74" s="161"/>
      <c r="Y74" s="161"/>
      <c r="Z74" s="334"/>
      <c r="AA74" s="334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</row>
    <row r="75" spans="1:39" ht="12" customHeight="1">
      <c r="A75" s="158"/>
      <c r="B75" s="398"/>
      <c r="C75" s="401"/>
      <c r="D75" s="404"/>
      <c r="E75" s="404"/>
      <c r="F75" s="404"/>
      <c r="G75" s="404"/>
      <c r="H75" s="404"/>
      <c r="I75" s="407"/>
      <c r="J75" s="264"/>
      <c r="K75" s="448"/>
      <c r="L75" s="401"/>
      <c r="M75" s="404"/>
      <c r="N75" s="404"/>
      <c r="O75" s="404"/>
      <c r="P75" s="407"/>
      <c r="Q75" s="401"/>
      <c r="R75" s="404"/>
      <c r="S75" s="404"/>
      <c r="T75" s="404"/>
      <c r="U75" s="407"/>
      <c r="V75" s="158"/>
      <c r="W75" s="159"/>
      <c r="X75" s="161"/>
      <c r="Y75" s="161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</row>
    <row r="76" spans="1:39" ht="12" customHeight="1">
      <c r="A76" s="158"/>
      <c r="B76" s="398"/>
      <c r="C76" s="401"/>
      <c r="D76" s="404"/>
      <c r="E76" s="404"/>
      <c r="F76" s="404"/>
      <c r="G76" s="404"/>
      <c r="H76" s="404"/>
      <c r="I76" s="407"/>
      <c r="J76" s="264"/>
      <c r="K76" s="448"/>
      <c r="L76" s="401"/>
      <c r="M76" s="404"/>
      <c r="N76" s="404"/>
      <c r="O76" s="404"/>
      <c r="P76" s="407"/>
      <c r="Q76" s="401"/>
      <c r="R76" s="404"/>
      <c r="S76" s="404"/>
      <c r="T76" s="404"/>
      <c r="U76" s="407"/>
      <c r="V76" s="158"/>
      <c r="W76" s="159"/>
      <c r="X76" s="161"/>
      <c r="Y76" s="161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334"/>
      <c r="AL76" s="334"/>
      <c r="AM76" s="334"/>
    </row>
    <row r="77" spans="1:39" ht="12" customHeight="1">
      <c r="A77" s="158"/>
      <c r="B77" s="398"/>
      <c r="C77" s="401"/>
      <c r="D77" s="404"/>
      <c r="E77" s="404"/>
      <c r="F77" s="404"/>
      <c r="G77" s="404"/>
      <c r="H77" s="404"/>
      <c r="I77" s="407"/>
      <c r="J77" s="264"/>
      <c r="K77" s="448"/>
      <c r="L77" s="401"/>
      <c r="M77" s="404"/>
      <c r="N77" s="404"/>
      <c r="O77" s="404"/>
      <c r="P77" s="407"/>
      <c r="Q77" s="401"/>
      <c r="R77" s="404"/>
      <c r="S77" s="404"/>
      <c r="T77" s="404"/>
      <c r="U77" s="407"/>
      <c r="V77" s="158"/>
      <c r="W77" s="159"/>
      <c r="X77" s="161"/>
      <c r="Y77" s="161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4"/>
      <c r="AL77" s="334"/>
      <c r="AM77" s="334"/>
    </row>
    <row r="78" spans="1:39" ht="12" customHeight="1">
      <c r="A78" s="158"/>
      <c r="B78" s="398"/>
      <c r="C78" s="401"/>
      <c r="D78" s="404"/>
      <c r="E78" s="404"/>
      <c r="F78" s="404"/>
      <c r="G78" s="404"/>
      <c r="H78" s="404"/>
      <c r="I78" s="407"/>
      <c r="J78" s="264"/>
      <c r="K78" s="448"/>
      <c r="L78" s="401"/>
      <c r="M78" s="404"/>
      <c r="N78" s="404"/>
      <c r="O78" s="404"/>
      <c r="P78" s="407"/>
      <c r="Q78" s="401"/>
      <c r="R78" s="404"/>
      <c r="S78" s="404"/>
      <c r="T78" s="404"/>
      <c r="U78" s="407"/>
      <c r="V78" s="158"/>
      <c r="W78" s="159"/>
      <c r="X78" s="161"/>
      <c r="Y78" s="161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34"/>
      <c r="AM78" s="334"/>
    </row>
    <row r="79" spans="1:39" ht="12" customHeight="1">
      <c r="A79" s="158"/>
      <c r="B79" s="399"/>
      <c r="C79" s="402"/>
      <c r="D79" s="405"/>
      <c r="E79" s="405"/>
      <c r="F79" s="405"/>
      <c r="G79" s="405"/>
      <c r="H79" s="405"/>
      <c r="I79" s="408"/>
      <c r="J79" s="264"/>
      <c r="K79" s="449"/>
      <c r="L79" s="402"/>
      <c r="M79" s="405"/>
      <c r="N79" s="405"/>
      <c r="O79" s="405"/>
      <c r="P79" s="408"/>
      <c r="Q79" s="402"/>
      <c r="R79" s="405"/>
      <c r="S79" s="405"/>
      <c r="T79" s="405"/>
      <c r="U79" s="408"/>
      <c r="V79" s="158"/>
      <c r="W79" s="159"/>
      <c r="X79" s="161"/>
      <c r="Y79" s="161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J79" s="334"/>
      <c r="AK79" s="334"/>
      <c r="AL79" s="334"/>
      <c r="AM79" s="334"/>
    </row>
    <row r="80" spans="1:39" ht="12" customHeight="1">
      <c r="A80" s="153"/>
      <c r="B80" s="190" t="e">
        <f>IF(#REF!="","",IF(#REF!="","","1位"))</f>
        <v>#REF!</v>
      </c>
      <c r="C80" s="195" t="e">
        <f>IF($B80="","",IF(#REF!="","",IF(#REF!="*","",$AA7)))</f>
        <v>#REF!</v>
      </c>
      <c r="D80" s="196" t="e">
        <f>IF($B80="","",IF(#REF!="","",IF(#REF!="*","",$AA7)))</f>
        <v>#REF!</v>
      </c>
      <c r="E80" s="196" t="e">
        <f>IF($B80="","",IF(#REF!="","",IF(#REF!="*","",$AA7)))</f>
        <v>#REF!</v>
      </c>
      <c r="F80" s="196" t="e">
        <f>IF($B80="","",IF(#REF!="","",IF(#REF!="*","",$AA7)))</f>
        <v>#REF!</v>
      </c>
      <c r="G80" s="196" t="e">
        <f>IF($B80="","",IF(#REF!="","",IF(#REF!="*","",$AA7)))</f>
        <v>#REF!</v>
      </c>
      <c r="H80" s="196" t="e">
        <f>IF($B80="","",IF(#REF!="","",IF(#REF!="*","",$AA7)))</f>
        <v>#REF!</v>
      </c>
      <c r="I80" s="199" t="e">
        <f>IF($B80="","",IF(#REF!="","",IF(#REF!="*","",$AA7)))</f>
        <v>#REF!</v>
      </c>
      <c r="J80" s="194"/>
      <c r="K80" s="190" t="e">
        <f>IF(#REF!="","",IF(#REF!="","","1位"))</f>
        <v>#REF!</v>
      </c>
      <c r="L80" s="195" t="e">
        <f>IF(#REF!="","",IF($K80="","",IF(#REF!="","",IF(#REF!="*","",$AA7))))</f>
        <v>#REF!</v>
      </c>
      <c r="M80" s="196" t="e">
        <f>IF(#REF!="","",IF($K80="","",IF(#REF!="","",IF(#REF!="*","",$AA7))))</f>
        <v>#REF!</v>
      </c>
      <c r="N80" s="196" t="e">
        <f>IF(#REF!="","",IF($K80="","",IF(#REF!="","",IF(#REF!="*","",$AA7))))</f>
        <v>#REF!</v>
      </c>
      <c r="O80" s="196" t="e">
        <f>IF(#REF!="","",IF($K80="","",IF(#REF!="","",IF(#REF!="*","",$AA7))))</f>
        <v>#REF!</v>
      </c>
      <c r="P80" s="197" t="e">
        <f>IF(#REF!="","",IF($K80="","",IF(#REF!="","",IF(#REF!="*","",$AA7))))</f>
        <v>#REF!</v>
      </c>
      <c r="Q80" s="198" t="e">
        <f>IF(#REF!="","",IF($K80="","",IF(#REF!="","",IF(#REF!="*","",$AA7))))</f>
        <v>#REF!</v>
      </c>
      <c r="R80" s="196" t="e">
        <f>IF(#REF!="","",IF($K80="","",IF(#REF!="","",IF(#REF!="*","",$AA7))))</f>
        <v>#REF!</v>
      </c>
      <c r="S80" s="196" t="e">
        <f>IF(#REF!="","",IF($K80="","",IF(#REF!="","",IF(#REF!="*","",$AA7))))</f>
        <v>#REF!</v>
      </c>
      <c r="T80" s="196" t="e">
        <f>IF(#REF!="","",IF($K80="","",IF(#REF!="","",IF(#REF!="*","",$AA7))))</f>
        <v>#REF!</v>
      </c>
      <c r="U80" s="199" t="e">
        <f>IF(#REF!="","",IF($K80="","",IF(#REF!="","",IF(#REF!="*","",$AA7))))</f>
        <v>#REF!</v>
      </c>
      <c r="V80" s="153"/>
      <c r="W80" s="155"/>
      <c r="X80" s="156"/>
      <c r="Y80" s="156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</row>
    <row r="81" spans="1:39" ht="12" customHeight="1">
      <c r="A81" s="153"/>
      <c r="B81" s="203" t="e">
        <f>IF(#REF!="","",IF(#REF!="","","2位"))</f>
        <v>#REF!</v>
      </c>
      <c r="C81" s="204" t="e">
        <f>IF($B81="","",IF(#REF!="","",IF(#REF!="*","",$AA8)))</f>
        <v>#REF!</v>
      </c>
      <c r="D81" s="205" t="e">
        <f>IF($B81="","",IF(#REF!="","",IF(#REF!="*","",$AA8)))</f>
        <v>#REF!</v>
      </c>
      <c r="E81" s="205" t="e">
        <f>IF($B81="","",IF(#REF!="","",IF(#REF!="*","",$AA8)))</f>
        <v>#REF!</v>
      </c>
      <c r="F81" s="205" t="e">
        <f>IF($B81="","",IF(#REF!="","",IF(#REF!="*","",$AA8)))</f>
        <v>#REF!</v>
      </c>
      <c r="G81" s="205" t="e">
        <f>IF($B81="","",IF(#REF!="","",IF(#REF!="*","",$AA8)))</f>
        <v>#REF!</v>
      </c>
      <c r="H81" s="205" t="e">
        <f>IF($B81="","",IF(#REF!="","",IF(#REF!="*","",$AA8)))</f>
        <v>#REF!</v>
      </c>
      <c r="I81" s="206" t="e">
        <f>IF($B81="","",IF(#REF!="","",IF(#REF!="*","",$AA8)))</f>
        <v>#REF!</v>
      </c>
      <c r="J81" s="194"/>
      <c r="K81" s="203" t="e">
        <f>IF(#REF!="","",IF(#REF!="","","2位"))</f>
        <v>#REF!</v>
      </c>
      <c r="L81" s="204" t="e">
        <f>IF(#REF!="","",IF($K81="","",IF(#REF!="","",IF(#REF!="*","",$AA8))))</f>
        <v>#REF!</v>
      </c>
      <c r="M81" s="205" t="e">
        <f>IF(#REF!="","",IF($K81="","",IF(#REF!="","",IF(#REF!="*","",$AA8))))</f>
        <v>#REF!</v>
      </c>
      <c r="N81" s="205" t="e">
        <f>IF(#REF!="","",IF($K81="","",IF(#REF!="","",IF(#REF!="*","",$AA8))))</f>
        <v>#REF!</v>
      </c>
      <c r="O81" s="205" t="e">
        <f>IF(#REF!="","",IF($K81="","",IF(#REF!="","",IF(#REF!="*","",$AA8))))</f>
        <v>#REF!</v>
      </c>
      <c r="P81" s="207" t="e">
        <f>IF(#REF!="","",IF($K81="","",IF(#REF!="","",IF(#REF!="*","",$AA8))))</f>
        <v>#REF!</v>
      </c>
      <c r="Q81" s="208" t="e">
        <f>IF(#REF!="","",IF($K81="","",IF(#REF!="","",IF(#REF!="*","",$AA8))))</f>
        <v>#REF!</v>
      </c>
      <c r="R81" s="205" t="e">
        <f>IF(#REF!="","",IF($K81="","",IF(#REF!="","",IF(#REF!="*","",$AA8))))</f>
        <v>#REF!</v>
      </c>
      <c r="S81" s="205" t="e">
        <f>IF(#REF!="","",IF($K81="","",IF(#REF!="","",IF(#REF!="*","",$AA8))))</f>
        <v>#REF!</v>
      </c>
      <c r="T81" s="205" t="e">
        <f>IF(#REF!="","",IF($K81="","",IF(#REF!="","",IF(#REF!="*","",$AA8))))</f>
        <v>#REF!</v>
      </c>
      <c r="U81" s="206" t="e">
        <f>IF(#REF!="","",IF($K81="","",IF(#REF!="","",IF(#REF!="*","",$AA8))))</f>
        <v>#REF!</v>
      </c>
      <c r="V81" s="153"/>
      <c r="W81" s="155"/>
      <c r="X81" s="156"/>
      <c r="Y81" s="156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</row>
    <row r="82" spans="1:39" ht="12" customHeight="1">
      <c r="A82" s="153"/>
      <c r="B82" s="203" t="e">
        <f>IF(#REF!="","",IF(#REF!="","","3位"))</f>
        <v>#REF!</v>
      </c>
      <c r="C82" s="204" t="e">
        <f>IF($B82="","",IF(#REF!="","",IF(#REF!="*","",$AA9)))</f>
        <v>#REF!</v>
      </c>
      <c r="D82" s="205" t="e">
        <f>IF($B82="","",IF(#REF!="","",IF(#REF!="*","",$AA9)))</f>
        <v>#REF!</v>
      </c>
      <c r="E82" s="205" t="e">
        <f>IF($B82="","",IF(#REF!="","",IF(#REF!="*","",$AA9)))</f>
        <v>#REF!</v>
      </c>
      <c r="F82" s="205" t="e">
        <f>IF($B82="","",IF(#REF!="","",IF(#REF!="*","",$AA9)))</f>
        <v>#REF!</v>
      </c>
      <c r="G82" s="205" t="e">
        <f>IF($B82="","",IF(#REF!="","",IF(#REF!="*","",$AA9)))</f>
        <v>#REF!</v>
      </c>
      <c r="H82" s="205" t="e">
        <f>IF($B82="","",IF(#REF!="","",IF(#REF!="*","",$AA9)))</f>
        <v>#REF!</v>
      </c>
      <c r="I82" s="206" t="e">
        <f>IF($B82="","",IF(#REF!="","",IF(#REF!="*","",$AA9)))</f>
        <v>#REF!</v>
      </c>
      <c r="J82" s="194"/>
      <c r="K82" s="203" t="e">
        <f>IF(#REF!="","",IF(#REF!="","","3位"))</f>
        <v>#REF!</v>
      </c>
      <c r="L82" s="204" t="e">
        <f>IF(#REF!="","",IF($K82="","",IF(#REF!="","",IF(#REF!="*","",$AA9))))</f>
        <v>#REF!</v>
      </c>
      <c r="M82" s="205" t="e">
        <f>IF(#REF!="","",IF($K82="","",IF(#REF!="","",IF(#REF!="*","",$AA9))))</f>
        <v>#REF!</v>
      </c>
      <c r="N82" s="205" t="e">
        <f>IF(#REF!="","",IF($K82="","",IF(#REF!="","",IF(#REF!="*","",$AA9))))</f>
        <v>#REF!</v>
      </c>
      <c r="O82" s="205" t="e">
        <f>IF(#REF!="","",IF($K82="","",IF(#REF!="","",IF(#REF!="*","",$AA9))))</f>
        <v>#REF!</v>
      </c>
      <c r="P82" s="207" t="e">
        <f>IF(#REF!="","",IF($K82="","",IF(#REF!="","",IF(#REF!="*","",$AA9))))</f>
        <v>#REF!</v>
      </c>
      <c r="Q82" s="208" t="e">
        <f>IF(#REF!="","",IF($K82="","",IF(#REF!="","",IF(#REF!="*","",$AA9))))</f>
        <v>#REF!</v>
      </c>
      <c r="R82" s="205" t="e">
        <f>IF(#REF!="","",IF($K82="","",IF(#REF!="","",IF(#REF!="*","",$AA9))))</f>
        <v>#REF!</v>
      </c>
      <c r="S82" s="205" t="e">
        <f>IF(#REF!="","",IF($K82="","",IF(#REF!="","",IF(#REF!="*","",$AA9))))</f>
        <v>#REF!</v>
      </c>
      <c r="T82" s="205" t="e">
        <f>IF(#REF!="","",IF($K82="","",IF(#REF!="","",IF(#REF!="*","",$AA9))))</f>
        <v>#REF!</v>
      </c>
      <c r="U82" s="206" t="e">
        <f>IF(#REF!="","",IF($K82="","",IF(#REF!="","",IF(#REF!="*","",$AA9))))</f>
        <v>#REF!</v>
      </c>
      <c r="V82" s="153"/>
      <c r="W82" s="155"/>
      <c r="X82" s="156"/>
      <c r="Y82" s="156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</row>
    <row r="83" spans="1:39" ht="12" customHeight="1">
      <c r="A83" s="153"/>
      <c r="B83" s="203" t="e">
        <f>IF(#REF!="","",IF(#REF!="","","4位"))</f>
        <v>#REF!</v>
      </c>
      <c r="C83" s="204" t="e">
        <f>IF($B83="","",IF(#REF!="","",IF(#REF!="*","",$AA10)))</f>
        <v>#REF!</v>
      </c>
      <c r="D83" s="205" t="e">
        <f>IF($B83="","",IF(#REF!="","",IF(#REF!="*","",$AA10)))</f>
        <v>#REF!</v>
      </c>
      <c r="E83" s="205" t="e">
        <f>IF($B83="","",IF(#REF!="","",IF(#REF!="*","",$AA10)))</f>
        <v>#REF!</v>
      </c>
      <c r="F83" s="205" t="e">
        <f>IF($B83="","",IF(#REF!="","",IF(#REF!="*","",$AA10)))</f>
        <v>#REF!</v>
      </c>
      <c r="G83" s="205" t="e">
        <f>IF($B83="","",IF(#REF!="","",IF(#REF!="*","",$AA10)))</f>
        <v>#REF!</v>
      </c>
      <c r="H83" s="205" t="e">
        <f>IF($B83="","",IF(#REF!="","",IF(#REF!="*","",$AA10)))</f>
        <v>#REF!</v>
      </c>
      <c r="I83" s="206" t="e">
        <f>IF($B83="","",IF(#REF!="","",IF(#REF!="*","",$AA10)))</f>
        <v>#REF!</v>
      </c>
      <c r="J83" s="194"/>
      <c r="K83" s="203" t="e">
        <f>IF(#REF!="","",IF(#REF!="","","4位"))</f>
        <v>#REF!</v>
      </c>
      <c r="L83" s="204" t="e">
        <f>IF(#REF!="","",IF($K83="","",IF(#REF!="","",IF(#REF!="*","",$AA10))))</f>
        <v>#REF!</v>
      </c>
      <c r="M83" s="205" t="e">
        <f>IF(#REF!="","",IF($K83="","",IF(#REF!="","",IF(#REF!="*","",$AA10))))</f>
        <v>#REF!</v>
      </c>
      <c r="N83" s="205" t="e">
        <f>IF(#REF!="","",IF($K83="","",IF(#REF!="","",IF(#REF!="*","",$AA10))))</f>
        <v>#REF!</v>
      </c>
      <c r="O83" s="205" t="e">
        <f>IF(#REF!="","",IF($K83="","",IF(#REF!="","",IF(#REF!="*","",$AA10))))</f>
        <v>#REF!</v>
      </c>
      <c r="P83" s="207" t="e">
        <f>IF(#REF!="","",IF($K83="","",IF(#REF!="","",IF(#REF!="*","",$AA10))))</f>
        <v>#REF!</v>
      </c>
      <c r="Q83" s="208" t="e">
        <f>IF(#REF!="","",IF($K83="","",IF(#REF!="","",IF(#REF!="*","",$AA10))))</f>
        <v>#REF!</v>
      </c>
      <c r="R83" s="205" t="e">
        <f>IF(#REF!="","",IF($K83="","",IF(#REF!="","",IF(#REF!="*","",$AA10))))</f>
        <v>#REF!</v>
      </c>
      <c r="S83" s="205" t="e">
        <f>IF(#REF!="","",IF($K83="","",IF(#REF!="","",IF(#REF!="*","",$AA10))))</f>
        <v>#REF!</v>
      </c>
      <c r="T83" s="205" t="e">
        <f>IF(#REF!="","",IF($K83="","",IF(#REF!="","",IF(#REF!="*","",$AA10))))</f>
        <v>#REF!</v>
      </c>
      <c r="U83" s="206" t="e">
        <f>IF(#REF!="","",IF($K83="","",IF(#REF!="","",IF(#REF!="*","",$AA10))))</f>
        <v>#REF!</v>
      </c>
      <c r="V83" s="153"/>
      <c r="W83" s="155"/>
      <c r="X83" s="156"/>
      <c r="Y83" s="156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</row>
    <row r="84" spans="1:39" ht="12" customHeight="1">
      <c r="A84" s="153"/>
      <c r="B84" s="203" t="e">
        <f>IF(#REF!="","",IF(#REF!="","","5位"))</f>
        <v>#REF!</v>
      </c>
      <c r="C84" s="204" t="e">
        <f>IF($B84="","",IF(#REF!="","",IF(#REF!="*","",$AA11)))</f>
        <v>#REF!</v>
      </c>
      <c r="D84" s="205" t="e">
        <f>IF($B84="","",IF(#REF!="","",IF(#REF!="*","",$AA11)))</f>
        <v>#REF!</v>
      </c>
      <c r="E84" s="205" t="e">
        <f>IF($B84="","",IF(#REF!="","",IF(#REF!="*","",$AA11)))</f>
        <v>#REF!</v>
      </c>
      <c r="F84" s="205" t="e">
        <f>IF($B84="","",IF(#REF!="","",IF(#REF!="*","",$AA11)))</f>
        <v>#REF!</v>
      </c>
      <c r="G84" s="205" t="e">
        <f>IF($B84="","",IF(#REF!="","",IF(#REF!="*","",$AA11)))</f>
        <v>#REF!</v>
      </c>
      <c r="H84" s="205" t="e">
        <f>IF($B84="","",IF(#REF!="","",IF(#REF!="*","",$AA11)))</f>
        <v>#REF!</v>
      </c>
      <c r="I84" s="206" t="e">
        <f>IF($B84="","",IF(#REF!="","",IF(#REF!="*","",$AA11)))</f>
        <v>#REF!</v>
      </c>
      <c r="J84" s="194"/>
      <c r="K84" s="203" t="e">
        <f>IF(#REF!="","",IF(#REF!="","","5位"))</f>
        <v>#REF!</v>
      </c>
      <c r="L84" s="204" t="e">
        <f>IF(#REF!="","",IF($K84="","",IF(#REF!="","",IF(#REF!="*","",$AA11))))</f>
        <v>#REF!</v>
      </c>
      <c r="M84" s="205" t="e">
        <f>IF(#REF!="","",IF($K84="","",IF(#REF!="","",IF(#REF!="*","",$AA11))))</f>
        <v>#REF!</v>
      </c>
      <c r="N84" s="205" t="e">
        <f>IF(#REF!="","",IF($K84="","",IF(#REF!="","",IF(#REF!="*","",$AA11))))</f>
        <v>#REF!</v>
      </c>
      <c r="O84" s="205" t="e">
        <f>IF(#REF!="","",IF($K84="","",IF(#REF!="","",IF(#REF!="*","",$AA11))))</f>
        <v>#REF!</v>
      </c>
      <c r="P84" s="207" t="e">
        <f>IF(#REF!="","",IF($K84="","",IF(#REF!="","",IF(#REF!="*","",$AA11))))</f>
        <v>#REF!</v>
      </c>
      <c r="Q84" s="208" t="e">
        <f>IF(#REF!="","",IF($K84="","",IF(#REF!="","",IF(#REF!="*","",$AA11))))</f>
        <v>#REF!</v>
      </c>
      <c r="R84" s="205" t="e">
        <f>IF(#REF!="","",IF($K84="","",IF(#REF!="","",IF(#REF!="*","",$AA11))))</f>
        <v>#REF!</v>
      </c>
      <c r="S84" s="205" t="e">
        <f>IF(#REF!="","",IF($K84="","",IF(#REF!="","",IF(#REF!="*","",$AA11))))</f>
        <v>#REF!</v>
      </c>
      <c r="T84" s="205" t="e">
        <f>IF(#REF!="","",IF($K84="","",IF(#REF!="","",IF(#REF!="*","",$AA11))))</f>
        <v>#REF!</v>
      </c>
      <c r="U84" s="206" t="e">
        <f>IF(#REF!="","",IF($K84="","",IF(#REF!="","",IF(#REF!="*","",$AA11))))</f>
        <v>#REF!</v>
      </c>
      <c r="V84" s="153"/>
      <c r="W84" s="155"/>
      <c r="X84" s="156"/>
      <c r="Y84" s="156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</row>
    <row r="85" spans="1:39" ht="12" customHeight="1">
      <c r="A85" s="153"/>
      <c r="B85" s="221" t="e">
        <f>IF(#REF!="","",IF(#REF!="","","6位"))</f>
        <v>#REF!</v>
      </c>
      <c r="C85" s="222" t="e">
        <f>IF($B85="","",IF(#REF!="","",IF(#REF!="*","",$AA12)))</f>
        <v>#REF!</v>
      </c>
      <c r="D85" s="223" t="e">
        <f>IF($B85="","",IF(#REF!="","",IF(#REF!="*","",$AA12)))</f>
        <v>#REF!</v>
      </c>
      <c r="E85" s="223" t="e">
        <f>IF($B85="","",IF(#REF!="","",IF(#REF!="*","",$AA12)))</f>
        <v>#REF!</v>
      </c>
      <c r="F85" s="223" t="e">
        <f>IF($B85="","",IF(#REF!="","",IF(#REF!="*","",$AA12)))</f>
        <v>#REF!</v>
      </c>
      <c r="G85" s="223" t="e">
        <f>IF($B85="","",IF(#REF!="","",IF(#REF!="*","",$AA12)))</f>
        <v>#REF!</v>
      </c>
      <c r="H85" s="223" t="e">
        <f>IF($B85="","",IF(#REF!="","",IF(#REF!="*","",$AA12)))</f>
        <v>#REF!</v>
      </c>
      <c r="I85" s="224" t="e">
        <f>IF($B85="","",IF(#REF!="","",IF(#REF!="*","",$AA12)))</f>
        <v>#REF!</v>
      </c>
      <c r="J85" s="194"/>
      <c r="K85" s="221" t="e">
        <f>IF(#REF!="","",IF(#REF!="","","6位"))</f>
        <v>#REF!</v>
      </c>
      <c r="L85" s="222" t="e">
        <f>IF(#REF!="","",IF($K85="","",IF(#REF!="","",IF(#REF!="*","",$AA12))))</f>
        <v>#REF!</v>
      </c>
      <c r="M85" s="223" t="e">
        <f>IF(#REF!="","",IF($K85="","",IF(#REF!="","",IF(#REF!="*","",$AA12))))</f>
        <v>#REF!</v>
      </c>
      <c r="N85" s="223" t="e">
        <f>IF(#REF!="","",IF($K85="","",IF(#REF!="","",IF(#REF!="*","",$AA12))))</f>
        <v>#REF!</v>
      </c>
      <c r="O85" s="223" t="e">
        <f>IF(#REF!="","",IF($K85="","",IF(#REF!="","",IF(#REF!="*","",$AA12))))</f>
        <v>#REF!</v>
      </c>
      <c r="P85" s="225" t="e">
        <f>IF(#REF!="","",IF($K85="","",IF(#REF!="","",IF(#REF!="*","",$AA12))))</f>
        <v>#REF!</v>
      </c>
      <c r="Q85" s="226" t="e">
        <f>IF(#REF!="","",IF($K85="","",IF(#REF!="","",IF(#REF!="*","",$AA12))))</f>
        <v>#REF!</v>
      </c>
      <c r="R85" s="223" t="e">
        <f>IF(#REF!="","",IF($K85="","",IF(#REF!="","",IF(#REF!="*","",$AA12))))</f>
        <v>#REF!</v>
      </c>
      <c r="S85" s="223" t="e">
        <f>IF(#REF!="","",IF($K85="","",IF(#REF!="","",IF(#REF!="*","",$AA12))))</f>
        <v>#REF!</v>
      </c>
      <c r="T85" s="223" t="e">
        <f>IF(#REF!="","",IF($K85="","",IF(#REF!="","",IF(#REF!="*","",$AA12))))</f>
        <v>#REF!</v>
      </c>
      <c r="U85" s="224" t="e">
        <f>IF(#REF!="","",IF($K85="","",IF(#REF!="","",IF(#REF!="*","",$AA12))))</f>
        <v>#REF!</v>
      </c>
      <c r="V85" s="153"/>
      <c r="W85" s="155"/>
      <c r="X85" s="156"/>
      <c r="Y85" s="156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</row>
    <row r="86" spans="1:39" ht="12" customHeight="1">
      <c r="A86" s="153"/>
      <c r="B86" s="228" t="e">
        <f>IF(#REF!="","",IF(#REF!="","","7位"))</f>
        <v>#REF!</v>
      </c>
      <c r="C86" s="191" t="e">
        <f>IF($B86="","",IF(#REF!="","",IF(#REF!="*","",$AA13)))</f>
        <v>#REF!</v>
      </c>
      <c r="D86" s="192" t="e">
        <f>IF($B86="","",IF(#REF!="","",IF(#REF!="*","",$AA13)))</f>
        <v>#REF!</v>
      </c>
      <c r="E86" s="192" t="e">
        <f>IF($B86="","",IF(#REF!="","",IF(#REF!="*","",$AA13)))</f>
        <v>#REF!</v>
      </c>
      <c r="F86" s="192" t="e">
        <f>IF($B86="","",IF(#REF!="","",IF(#REF!="*","",$AA13)))</f>
        <v>#REF!</v>
      </c>
      <c r="G86" s="192" t="e">
        <f>IF($B86="","",IF(#REF!="","",IF(#REF!="*","",$AA13)))</f>
        <v>#REF!</v>
      </c>
      <c r="H86" s="192" t="e">
        <f>IF($B86="","",IF(#REF!="","",IF(#REF!="*","",$AA13)))</f>
        <v>#REF!</v>
      </c>
      <c r="I86" s="193" t="e">
        <f>IF($B86="","",IF(#REF!="","",IF(#REF!="*","",$AA13)))</f>
        <v>#REF!</v>
      </c>
      <c r="J86" s="194"/>
      <c r="K86" s="228" t="e">
        <f>IF(#REF!="","",IF(#REF!="","","7位"))</f>
        <v>#REF!</v>
      </c>
      <c r="L86" s="191" t="e">
        <f>IF(#REF!="","",IF($K86="","",IF(#REF!="","",IF(#REF!="*","",$AA13))))</f>
        <v>#REF!</v>
      </c>
      <c r="M86" s="192" t="e">
        <f>IF(#REF!="","",IF($K86="","",IF(#REF!="","",IF(#REF!="*","",$AA13))))</f>
        <v>#REF!</v>
      </c>
      <c r="N86" s="192" t="e">
        <f>IF(#REF!="","",IF($K86="","",IF(#REF!="","",IF(#REF!="*","",$AA13))))</f>
        <v>#REF!</v>
      </c>
      <c r="O86" s="192" t="e">
        <f>IF(#REF!="","",IF($K86="","",IF(#REF!="","",IF(#REF!="*","",$AA13))))</f>
        <v>#REF!</v>
      </c>
      <c r="P86" s="229" t="e">
        <f>IF(#REF!="","",IF($K86="","",IF(#REF!="","",IF(#REF!="*","",$AA13))))</f>
        <v>#REF!</v>
      </c>
      <c r="Q86" s="230" t="e">
        <f>IF(#REF!="","",IF($K86="","",IF(#REF!="","",IF(#REF!="*","",$AA13))))</f>
        <v>#REF!</v>
      </c>
      <c r="R86" s="192" t="e">
        <f>IF(#REF!="","",IF($K86="","",IF(#REF!="","",IF(#REF!="*","",$AA13))))</f>
        <v>#REF!</v>
      </c>
      <c r="S86" s="192" t="e">
        <f>IF(#REF!="","",IF($K86="","",IF(#REF!="","",IF(#REF!="*","",$AA13))))</f>
        <v>#REF!</v>
      </c>
      <c r="T86" s="192" t="e">
        <f>IF(#REF!="","",IF($K86="","",IF(#REF!="","",IF(#REF!="*","",$AA13))))</f>
        <v>#REF!</v>
      </c>
      <c r="U86" s="193" t="e">
        <f>IF(#REF!="","",IF($K86="","",IF(#REF!="","",IF(#REF!="*","",$AA13))))</f>
        <v>#REF!</v>
      </c>
      <c r="V86" s="153"/>
      <c r="W86" s="155"/>
      <c r="X86" s="156"/>
      <c r="Y86" s="156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</row>
    <row r="87" spans="1:39" ht="12" customHeight="1">
      <c r="A87" s="153"/>
      <c r="B87" s="203" t="e">
        <f>IF(#REF!="","",IF(#REF!="","","8位"))</f>
        <v>#REF!</v>
      </c>
      <c r="C87" s="204" t="e">
        <f>IF($B87="","",IF(#REF!="","",IF(#REF!="*","",$AA14)))</f>
        <v>#REF!</v>
      </c>
      <c r="D87" s="205" t="e">
        <f>IF($B87="","",IF(#REF!="","",IF(#REF!="*","",$AA14)))</f>
        <v>#REF!</v>
      </c>
      <c r="E87" s="205" t="e">
        <f>IF($B87="","",IF(#REF!="","",IF(#REF!="*","",$AA14)))</f>
        <v>#REF!</v>
      </c>
      <c r="F87" s="205" t="e">
        <f>IF($B87="","",IF(#REF!="","",IF(#REF!="*","",$AA14)))</f>
        <v>#REF!</v>
      </c>
      <c r="G87" s="205" t="e">
        <f>IF($B87="","",IF(#REF!="","",IF(#REF!="*","",$AA14)))</f>
        <v>#REF!</v>
      </c>
      <c r="H87" s="205" t="e">
        <f>IF($B87="","",IF(#REF!="","",IF(#REF!="*","",$AA14)))</f>
        <v>#REF!</v>
      </c>
      <c r="I87" s="206" t="e">
        <f>IF($B87="","",IF(#REF!="","",IF(#REF!="*","",$AA14)))</f>
        <v>#REF!</v>
      </c>
      <c r="J87" s="194"/>
      <c r="K87" s="203" t="e">
        <f>IF(#REF!="","",IF(#REF!="","","8位"))</f>
        <v>#REF!</v>
      </c>
      <c r="L87" s="204" t="e">
        <f>IF(#REF!="","",IF($K87="","",IF(#REF!="","",IF(#REF!="*","",$AA14))))</f>
        <v>#REF!</v>
      </c>
      <c r="M87" s="205" t="e">
        <f>IF(#REF!="","",IF($K87="","",IF(#REF!="","",IF(#REF!="*","",$AA14))))</f>
        <v>#REF!</v>
      </c>
      <c r="N87" s="205" t="e">
        <f>IF(#REF!="","",IF($K87="","",IF(#REF!="","",IF(#REF!="*","",$AA14))))</f>
        <v>#REF!</v>
      </c>
      <c r="O87" s="205" t="e">
        <f>IF(#REF!="","",IF($K87="","",IF(#REF!="","",IF(#REF!="*","",$AA14))))</f>
        <v>#REF!</v>
      </c>
      <c r="P87" s="207" t="e">
        <f>IF(#REF!="","",IF($K87="","",IF(#REF!="","",IF(#REF!="*","",$AA14))))</f>
        <v>#REF!</v>
      </c>
      <c r="Q87" s="208" t="e">
        <f>IF(#REF!="","",IF($K87="","",IF(#REF!="","",IF(#REF!="*","",$AA14))))</f>
        <v>#REF!</v>
      </c>
      <c r="R87" s="205" t="e">
        <f>IF(#REF!="","",IF($K87="","",IF(#REF!="","",IF(#REF!="*","",$AA14))))</f>
        <v>#REF!</v>
      </c>
      <c r="S87" s="205" t="e">
        <f>IF(#REF!="","",IF($K87="","",IF(#REF!="","",IF(#REF!="*","",$AA14))))</f>
        <v>#REF!</v>
      </c>
      <c r="T87" s="205" t="e">
        <f>IF(#REF!="","",IF($K87="","",IF(#REF!="","",IF(#REF!="*","",$AA14))))</f>
        <v>#REF!</v>
      </c>
      <c r="U87" s="206" t="e">
        <f>IF(#REF!="","",IF($K87="","",IF(#REF!="","",IF(#REF!="*","",$AA14))))</f>
        <v>#REF!</v>
      </c>
      <c r="V87" s="153"/>
      <c r="W87" s="155"/>
      <c r="X87" s="156"/>
      <c r="Y87" s="156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</row>
    <row r="88" spans="1:39" ht="12" customHeight="1">
      <c r="A88" s="153"/>
      <c r="B88" s="203" t="e">
        <f>IF(#REF!="","",IF(#REF!="","","9位"))</f>
        <v>#REF!</v>
      </c>
      <c r="C88" s="204" t="e">
        <f>IF($B88="","",IF(#REF!="","",IF(#REF!="*","",$AA15)))</f>
        <v>#REF!</v>
      </c>
      <c r="D88" s="205" t="e">
        <f>IF($B88="","",IF(#REF!="","",IF(#REF!="*","",$AA15)))</f>
        <v>#REF!</v>
      </c>
      <c r="E88" s="205" t="e">
        <f>IF($B88="","",IF(#REF!="","",IF(#REF!="*","",$AA15)))</f>
        <v>#REF!</v>
      </c>
      <c r="F88" s="205" t="e">
        <f>IF($B88="","",IF(#REF!="","",IF(#REF!="*","",$AA15)))</f>
        <v>#REF!</v>
      </c>
      <c r="G88" s="205" t="e">
        <f>IF($B88="","",IF(#REF!="","",IF(#REF!="*","",$AA15)))</f>
        <v>#REF!</v>
      </c>
      <c r="H88" s="205" t="e">
        <f>IF($B88="","",IF(#REF!="","",IF(#REF!="*","",$AA15)))</f>
        <v>#REF!</v>
      </c>
      <c r="I88" s="206" t="e">
        <f>IF($B88="","",IF(#REF!="","",IF(#REF!="*","",$AA15)))</f>
        <v>#REF!</v>
      </c>
      <c r="J88" s="194"/>
      <c r="K88" s="203" t="e">
        <f>IF(#REF!="","",IF(#REF!="","","9位"))</f>
        <v>#REF!</v>
      </c>
      <c r="L88" s="204" t="e">
        <f>IF(#REF!="","",IF($K88="","",IF(#REF!="","",IF(#REF!="*","",$AA15))))</f>
        <v>#REF!</v>
      </c>
      <c r="M88" s="205" t="e">
        <f>IF(#REF!="","",IF($K88="","",IF(#REF!="","",IF(#REF!="*","",$AA15))))</f>
        <v>#REF!</v>
      </c>
      <c r="N88" s="205" t="e">
        <f>IF(#REF!="","",IF($K88="","",IF(#REF!="","",IF(#REF!="*","",$AA15))))</f>
        <v>#REF!</v>
      </c>
      <c r="O88" s="205" t="e">
        <f>IF(#REF!="","",IF($K88="","",IF(#REF!="","",IF(#REF!="*","",$AA15))))</f>
        <v>#REF!</v>
      </c>
      <c r="P88" s="207" t="e">
        <f>IF(#REF!="","",IF($K88="","",IF(#REF!="","",IF(#REF!="*","",$AA15))))</f>
        <v>#REF!</v>
      </c>
      <c r="Q88" s="208" t="e">
        <f>IF(#REF!="","",IF($K88="","",IF(#REF!="","",IF(#REF!="*","",$AA15))))</f>
        <v>#REF!</v>
      </c>
      <c r="R88" s="205" t="e">
        <f>IF(#REF!="","",IF($K88="","",IF(#REF!="","",IF(#REF!="*","",$AA15))))</f>
        <v>#REF!</v>
      </c>
      <c r="S88" s="205" t="e">
        <f>IF(#REF!="","",IF($K88="","",IF(#REF!="","",IF(#REF!="*","",$AA15))))</f>
        <v>#REF!</v>
      </c>
      <c r="T88" s="205" t="e">
        <f>IF(#REF!="","",IF($K88="","",IF(#REF!="","",IF(#REF!="*","",$AA15))))</f>
        <v>#REF!</v>
      </c>
      <c r="U88" s="206" t="e">
        <f>IF(#REF!="","",IF($K88="","",IF(#REF!="","",IF(#REF!="*","",$AA15))))</f>
        <v>#REF!</v>
      </c>
      <c r="V88" s="153"/>
      <c r="W88" s="155"/>
      <c r="X88" s="156"/>
      <c r="Y88" s="156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</row>
    <row r="89" spans="1:39" ht="12" customHeight="1">
      <c r="A89" s="153"/>
      <c r="B89" s="203" t="e">
        <f>IF(#REF!="","",IF(#REF!="","","10位"))</f>
        <v>#REF!</v>
      </c>
      <c r="C89" s="204" t="e">
        <f>IF($B89="","",IF(#REF!="","",IF(#REF!="*","",$AA16)))</f>
        <v>#REF!</v>
      </c>
      <c r="D89" s="205" t="e">
        <f>IF($B89="","",IF(#REF!="","",IF(#REF!="*","",$AA16)))</f>
        <v>#REF!</v>
      </c>
      <c r="E89" s="205" t="e">
        <f>IF($B89="","",IF(#REF!="","",IF(#REF!="*","",$AA16)))</f>
        <v>#REF!</v>
      </c>
      <c r="F89" s="205" t="e">
        <f>IF($B89="","",IF(#REF!="","",IF(#REF!="*","",$AA16)))</f>
        <v>#REF!</v>
      </c>
      <c r="G89" s="205" t="e">
        <f>IF($B89="","",IF(#REF!="","",IF(#REF!="*","",$AA16)))</f>
        <v>#REF!</v>
      </c>
      <c r="H89" s="205" t="e">
        <f>IF($B89="","",IF(#REF!="","",IF(#REF!="*","",$AA16)))</f>
        <v>#REF!</v>
      </c>
      <c r="I89" s="206" t="e">
        <f>IF($B89="","",IF(#REF!="","",IF(#REF!="*","",$AA16)))</f>
        <v>#REF!</v>
      </c>
      <c r="J89" s="194"/>
      <c r="K89" s="203" t="e">
        <f>IF(#REF!="","",IF(#REF!="","","10位"))</f>
        <v>#REF!</v>
      </c>
      <c r="L89" s="204" t="e">
        <f>IF(#REF!="","",IF($K89="","",IF(#REF!="","",IF(#REF!="*","",$AA16))))</f>
        <v>#REF!</v>
      </c>
      <c r="M89" s="205" t="e">
        <f>IF(#REF!="","",IF($K89="","",IF(#REF!="","",IF(#REF!="*","",$AA16))))</f>
        <v>#REF!</v>
      </c>
      <c r="N89" s="205" t="e">
        <f>IF(#REF!="","",IF($K89="","",IF(#REF!="","",IF(#REF!="*","",$AA16))))</f>
        <v>#REF!</v>
      </c>
      <c r="O89" s="205" t="e">
        <f>IF(#REF!="","",IF($K89="","",IF(#REF!="","",IF(#REF!="*","",$AA16))))</f>
        <v>#REF!</v>
      </c>
      <c r="P89" s="207" t="e">
        <f>IF(#REF!="","",IF($K89="","",IF(#REF!="","",IF(#REF!="*","",$AA16))))</f>
        <v>#REF!</v>
      </c>
      <c r="Q89" s="208" t="e">
        <f>IF(#REF!="","",IF($K89="","",IF(#REF!="","",IF(#REF!="*","",$AA16))))</f>
        <v>#REF!</v>
      </c>
      <c r="R89" s="205" t="e">
        <f>IF(#REF!="","",IF($K89="","",IF(#REF!="","",IF(#REF!="*","",$AA16))))</f>
        <v>#REF!</v>
      </c>
      <c r="S89" s="205" t="e">
        <f>IF(#REF!="","",IF($K89="","",IF(#REF!="","",IF(#REF!="*","",$AA16))))</f>
        <v>#REF!</v>
      </c>
      <c r="T89" s="205" t="e">
        <f>IF(#REF!="","",IF($K89="","",IF(#REF!="","",IF(#REF!="*","",$AA16))))</f>
        <v>#REF!</v>
      </c>
      <c r="U89" s="206" t="e">
        <f>IF(#REF!="","",IF($K89="","",IF(#REF!="","",IF(#REF!="*","",$AA16))))</f>
        <v>#REF!</v>
      </c>
      <c r="V89" s="153"/>
      <c r="W89" s="155"/>
      <c r="X89" s="156"/>
      <c r="Y89" s="156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</row>
    <row r="90" spans="1:39" ht="12" customHeight="1">
      <c r="A90" s="153"/>
      <c r="B90" s="203" t="e">
        <f>IF(#REF!="","",IF(#REF!="","","11位"))</f>
        <v>#REF!</v>
      </c>
      <c r="C90" s="204" t="e">
        <f>IF($B90="","",IF(#REF!="","",IF(#REF!="*","",$AA17)))</f>
        <v>#REF!</v>
      </c>
      <c r="D90" s="205" t="e">
        <f>IF($B90="","",IF(#REF!="","",IF(#REF!="*","",$AA17)))</f>
        <v>#REF!</v>
      </c>
      <c r="E90" s="205" t="e">
        <f>IF($B90="","",IF(#REF!="","",IF(#REF!="*","",$AA17)))</f>
        <v>#REF!</v>
      </c>
      <c r="F90" s="205" t="e">
        <f>IF($B90="","",IF(#REF!="","",IF(#REF!="*","",$AA17)))</f>
        <v>#REF!</v>
      </c>
      <c r="G90" s="205" t="e">
        <f>IF($B90="","",IF(#REF!="","",IF(#REF!="*","",$AA17)))</f>
        <v>#REF!</v>
      </c>
      <c r="H90" s="205" t="e">
        <f>IF($B90="","",IF(#REF!="","",IF(#REF!="*","",$AA17)))</f>
        <v>#REF!</v>
      </c>
      <c r="I90" s="206" t="e">
        <f>IF($B90="","",IF(#REF!="","",IF(#REF!="*","",$AA17)))</f>
        <v>#REF!</v>
      </c>
      <c r="J90" s="194"/>
      <c r="K90" s="203" t="e">
        <f>IF(#REF!="","",IF(#REF!="","","11位"))</f>
        <v>#REF!</v>
      </c>
      <c r="L90" s="204" t="e">
        <f>IF(#REF!="","",IF($K90="","",IF(#REF!="","",IF(#REF!="*","",$AA17))))</f>
        <v>#REF!</v>
      </c>
      <c r="M90" s="205" t="e">
        <f>IF(#REF!="","",IF($K90="","",IF(#REF!="","",IF(#REF!="*","",$AA17))))</f>
        <v>#REF!</v>
      </c>
      <c r="N90" s="205" t="e">
        <f>IF(#REF!="","",IF($K90="","",IF(#REF!="","",IF(#REF!="*","",$AA17))))</f>
        <v>#REF!</v>
      </c>
      <c r="O90" s="205" t="e">
        <f>IF(#REF!="","",IF($K90="","",IF(#REF!="","",IF(#REF!="*","",$AA17))))</f>
        <v>#REF!</v>
      </c>
      <c r="P90" s="207" t="e">
        <f>IF(#REF!="","",IF($K90="","",IF(#REF!="","",IF(#REF!="*","",$AA17))))</f>
        <v>#REF!</v>
      </c>
      <c r="Q90" s="208" t="e">
        <f>IF(#REF!="","",IF($K90="","",IF(#REF!="","",IF(#REF!="*","",$AA17))))</f>
        <v>#REF!</v>
      </c>
      <c r="R90" s="205" t="e">
        <f>IF(#REF!="","",IF($K90="","",IF(#REF!="","",IF(#REF!="*","",$AA17))))</f>
        <v>#REF!</v>
      </c>
      <c r="S90" s="205" t="e">
        <f>IF(#REF!="","",IF($K90="","",IF(#REF!="","",IF(#REF!="*","",$AA17))))</f>
        <v>#REF!</v>
      </c>
      <c r="T90" s="205" t="e">
        <f>IF(#REF!="","",IF($K90="","",IF(#REF!="","",IF(#REF!="*","",$AA17))))</f>
        <v>#REF!</v>
      </c>
      <c r="U90" s="206" t="e">
        <f>IF(#REF!="","",IF($K90="","",IF(#REF!="","",IF(#REF!="*","",$AA17))))</f>
        <v>#REF!</v>
      </c>
      <c r="V90" s="153"/>
      <c r="W90" s="155"/>
      <c r="X90" s="156"/>
      <c r="Y90" s="156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</row>
    <row r="91" spans="1:39" ht="12" customHeight="1">
      <c r="A91" s="153"/>
      <c r="B91" s="221" t="e">
        <f>IF(#REF!="","",IF(#REF!="","","12位"))</f>
        <v>#REF!</v>
      </c>
      <c r="C91" s="238" t="e">
        <f>IF($B91="","",IF(#REF!="","",IF(#REF!="*","",$AA18)))</f>
        <v>#REF!</v>
      </c>
      <c r="D91" s="239" t="e">
        <f>IF($B91="","",IF(#REF!="","",IF(#REF!="*","",$AA18)))</f>
        <v>#REF!</v>
      </c>
      <c r="E91" s="239" t="e">
        <f>IF($B91="","",IF(#REF!="","",IF(#REF!="*","",$AA18)))</f>
        <v>#REF!</v>
      </c>
      <c r="F91" s="239" t="e">
        <f>IF($B91="","",IF(#REF!="","",IF(#REF!="*","",$AA18)))</f>
        <v>#REF!</v>
      </c>
      <c r="G91" s="239" t="e">
        <f>IF($B91="","",IF(#REF!="","",IF(#REF!="*","",$AA18)))</f>
        <v>#REF!</v>
      </c>
      <c r="H91" s="239" t="e">
        <f>IF($B91="","",IF(#REF!="","",IF(#REF!="*","",$AA18)))</f>
        <v>#REF!</v>
      </c>
      <c r="I91" s="240" t="e">
        <f>IF($B91="","",IF(#REF!="","",IF(#REF!="*","",$AA18)))</f>
        <v>#REF!</v>
      </c>
      <c r="J91" s="194"/>
      <c r="K91" s="221" t="e">
        <f>IF(#REF!="","",IF(#REF!="","","12位"))</f>
        <v>#REF!</v>
      </c>
      <c r="L91" s="238" t="e">
        <f>IF(#REF!="","",IF($K91="","",IF(#REF!="","",IF(#REF!="*","",$AA18))))</f>
        <v>#REF!</v>
      </c>
      <c r="M91" s="239" t="e">
        <f>IF(#REF!="","",IF($K91="","",IF(#REF!="","",IF(#REF!="*","",$AA18))))</f>
        <v>#REF!</v>
      </c>
      <c r="N91" s="239" t="e">
        <f>IF(#REF!="","",IF($K91="","",IF(#REF!="","",IF(#REF!="*","",$AA18))))</f>
        <v>#REF!</v>
      </c>
      <c r="O91" s="239" t="e">
        <f>IF(#REF!="","",IF($K91="","",IF(#REF!="","",IF(#REF!="*","",$AA18))))</f>
        <v>#REF!</v>
      </c>
      <c r="P91" s="242" t="e">
        <f>IF(#REF!="","",IF($K91="","",IF(#REF!="","",IF(#REF!="*","",$AA18))))</f>
        <v>#REF!</v>
      </c>
      <c r="Q91" s="243" t="e">
        <f>IF(#REF!="","",IF($K91="","",IF(#REF!="","",IF(#REF!="*","",$AA18))))</f>
        <v>#REF!</v>
      </c>
      <c r="R91" s="239" t="e">
        <f>IF(#REF!="","",IF($K91="","",IF(#REF!="","",IF(#REF!="*","",$AA18))))</f>
        <v>#REF!</v>
      </c>
      <c r="S91" s="239" t="e">
        <f>IF(#REF!="","",IF($K91="","",IF(#REF!="","",IF(#REF!="*","",$AA18))))</f>
        <v>#REF!</v>
      </c>
      <c r="T91" s="239" t="e">
        <f>IF(#REF!="","",IF($K91="","",IF(#REF!="","",IF(#REF!="*","",$AA18))))</f>
        <v>#REF!</v>
      </c>
      <c r="U91" s="240" t="e">
        <f>IF(#REF!="","",IF($K91="","",IF(#REF!="","",IF(#REF!="*","",$AA18))))</f>
        <v>#REF!</v>
      </c>
      <c r="V91" s="153"/>
      <c r="W91" s="155"/>
      <c r="X91" s="156"/>
      <c r="Y91" s="156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</row>
    <row r="92" spans="1:39" ht="12" customHeight="1">
      <c r="A92" s="153"/>
      <c r="B92" s="244" t="s">
        <v>22</v>
      </c>
      <c r="C92" s="245" t="e">
        <f>IF(#REF!="","",IF(#REF!="","  -.--",(SUM(C80:C91)*#REF!/12)))</f>
        <v>#REF!</v>
      </c>
      <c r="D92" s="246" t="e">
        <f>IF(#REF!="","",IF(#REF!="","  -.--",(SUM(D80:D91)*#REF!/12)))</f>
        <v>#REF!</v>
      </c>
      <c r="E92" s="246" t="e">
        <f>IF(#REF!="","",IF(#REF!="","  -.--",(SUM(E80:E91)*#REF!/12)))</f>
        <v>#REF!</v>
      </c>
      <c r="F92" s="246" t="e">
        <f>IF(#REF!="","",IF(#REF!="","  -.--",(SUM(F80:F91)*#REF!/12)))</f>
        <v>#REF!</v>
      </c>
      <c r="G92" s="246" t="e">
        <f>IF(#REF!="","",IF(#REF!="","  -.--",(SUM(G80:G91)*#REF!/12)))</f>
        <v>#REF!</v>
      </c>
      <c r="H92" s="246" t="e">
        <f>IF(#REF!="","",IF(#REF!="","  -.--",(SUM(H80:H91)*#REF!/12)))</f>
        <v>#REF!</v>
      </c>
      <c r="I92" s="247" t="e">
        <f>IF(#REF!="","",IF(#REF!="","  -.--",(SUM(I80:I91)*#REF!/12)))</f>
        <v>#REF!</v>
      </c>
      <c r="J92" s="194"/>
      <c r="K92" s="244" t="s">
        <v>22</v>
      </c>
      <c r="L92" s="245" t="e">
        <f>IF(#REF!="","",IF(#REF!="","",IF(#REF!="","  -.--",(SUM(L80:L91)*#REF!/12))))</f>
        <v>#REF!</v>
      </c>
      <c r="M92" s="246" t="e">
        <f>IF(#REF!="","",IF(#REF!="","",IF(#REF!="","  -.--",(SUM(M80:M91)*#REF!/12))))</f>
        <v>#REF!</v>
      </c>
      <c r="N92" s="246" t="e">
        <f>IF(#REF!="","",IF(#REF!="","",IF(#REF!="","  -.--",(SUM(N80:N91)*#REF!/12))))</f>
        <v>#REF!</v>
      </c>
      <c r="O92" s="246" t="e">
        <f>IF(#REF!="","",IF(#REF!="","",IF(#REF!="","  -.--",(SUM(O80:O91)*#REF!/12))))</f>
        <v>#REF!</v>
      </c>
      <c r="P92" s="247" t="e">
        <f>IF(#REF!="","",IF(#REF!="","",IF(#REF!="","  -.--",(SUM(P80:P91)*#REF!/12))))</f>
        <v>#REF!</v>
      </c>
      <c r="Q92" s="360" t="e">
        <f>IF(#REF!="","",IF(#REF!="","",IF(#REF!="","  -.--",(SUM(Q80:Q91)*#REF!/12))))</f>
        <v>#REF!</v>
      </c>
      <c r="R92" s="246" t="e">
        <f>IF(#REF!="","",IF(#REF!="","",IF(#REF!="","  -.--",(SUM(R80:R91)*#REF!/12))))</f>
        <v>#REF!</v>
      </c>
      <c r="S92" s="246" t="e">
        <f>IF(#REF!="","",IF(#REF!="","",IF(#REF!="","  -.--",(SUM(S80:S91)*#REF!/12))))</f>
        <v>#REF!</v>
      </c>
      <c r="T92" s="246" t="e">
        <f>IF(#REF!="","",IF(#REF!="","",IF(#REF!="","  -.--",(SUM(T80:T91)*#REF!/12))))</f>
        <v>#REF!</v>
      </c>
      <c r="U92" s="247" t="e">
        <f>IF(#REF!="","",IF(#REF!="","",IF(#REF!="","  -.--",(SUM(U80:U91)*#REF!/12))))</f>
        <v>#REF!</v>
      </c>
      <c r="V92" s="153"/>
      <c r="W92" s="155"/>
      <c r="X92" s="156"/>
      <c r="Y92" s="156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</row>
    <row r="93" spans="1:39" ht="12" customHeight="1">
      <c r="A93" s="153"/>
      <c r="B93" s="253"/>
      <c r="C93" s="253"/>
      <c r="D93" s="389" t="s">
        <v>23</v>
      </c>
      <c r="E93" s="389"/>
      <c r="F93" s="389"/>
      <c r="G93" s="389"/>
      <c r="H93" s="154"/>
      <c r="I93" s="154"/>
      <c r="J93" s="154"/>
      <c r="K93" s="154"/>
      <c r="L93" s="154"/>
      <c r="M93" s="154"/>
      <c r="N93" s="389" t="s">
        <v>24</v>
      </c>
      <c r="O93" s="389"/>
      <c r="P93" s="389"/>
      <c r="Q93" s="389"/>
      <c r="R93" s="389"/>
      <c r="S93" s="154"/>
      <c r="T93" s="154"/>
      <c r="U93" s="154"/>
      <c r="V93" s="153"/>
      <c r="W93" s="155"/>
      <c r="X93" s="156"/>
      <c r="Y93" s="156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</row>
    <row r="94" spans="1:39" ht="12" customHeight="1">
      <c r="A94" s="153"/>
      <c r="B94" s="253"/>
      <c r="C94" s="253"/>
      <c r="D94" s="390"/>
      <c r="E94" s="390"/>
      <c r="F94" s="390"/>
      <c r="G94" s="390"/>
      <c r="H94" s="154"/>
      <c r="I94" s="154"/>
      <c r="J94" s="154"/>
      <c r="K94" s="154"/>
      <c r="L94" s="154"/>
      <c r="M94" s="154"/>
      <c r="N94" s="390"/>
      <c r="O94" s="390"/>
      <c r="P94" s="390"/>
      <c r="Q94" s="390"/>
      <c r="R94" s="390"/>
      <c r="S94" s="154"/>
      <c r="T94" s="154"/>
      <c r="U94" s="154"/>
      <c r="V94" s="153"/>
      <c r="W94" s="155"/>
      <c r="X94" s="156"/>
      <c r="Y94" s="156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1"/>
      <c r="AK94" s="341"/>
      <c r="AL94" s="341"/>
      <c r="AM94" s="341"/>
    </row>
    <row r="95" spans="1:39" ht="12" customHeight="1">
      <c r="A95" s="153"/>
      <c r="B95" s="157" t="e">
        <f>IF(#REF!="","",#REF!)</f>
        <v>#REF!</v>
      </c>
      <c r="C95" s="154"/>
      <c r="D95" s="154"/>
      <c r="E95" s="154"/>
      <c r="F95" s="154"/>
      <c r="G95" s="154"/>
      <c r="H95" s="154"/>
      <c r="I95" s="154"/>
      <c r="J95" s="154"/>
      <c r="K95" s="157" t="e">
        <f>IF(#REF!="","",#REF!)</f>
        <v>#REF!</v>
      </c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3"/>
      <c r="W95" s="155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</row>
    <row r="96" spans="1:39" ht="12" customHeight="1">
      <c r="A96" s="361"/>
      <c r="B96" s="420"/>
      <c r="C96" s="423" t="e">
        <f>IF(#REF!="","",#REF!)</f>
        <v>#REF!</v>
      </c>
      <c r="D96" s="426" t="e">
        <f>IF(#REF!="","",#REF!)</f>
        <v>#REF!</v>
      </c>
      <c r="E96" s="426" t="e">
        <f>IF(#REF!="","",#REF!)</f>
        <v>#REF!</v>
      </c>
      <c r="F96" s="426" t="e">
        <f>IF(#REF!="","",#REF!)</f>
        <v>#REF!</v>
      </c>
      <c r="G96" s="426" t="e">
        <f>IF(#REF!="","",#REF!)</f>
        <v>#REF!</v>
      </c>
      <c r="H96" s="426" t="e">
        <f>IF(#REF!="","",#REF!)</f>
        <v>#REF!</v>
      </c>
      <c r="I96" s="429" t="e">
        <f>IF(#REF!="","",#REF!)</f>
        <v>#REF!</v>
      </c>
      <c r="J96" s="362"/>
      <c r="K96" s="432"/>
      <c r="L96" s="423" t="e">
        <f>IF(#REF!="","",IF(#REF!="","",#REF!))</f>
        <v>#REF!</v>
      </c>
      <c r="M96" s="426" t="e">
        <f>IF(#REF!="","",IF(#REF!="","",#REF!))</f>
        <v>#REF!</v>
      </c>
      <c r="N96" s="426" t="e">
        <f>IF(#REF!="","",IF(#REF!="","",#REF!))</f>
        <v>#REF!</v>
      </c>
      <c r="O96" s="426" t="e">
        <f>IF(#REF!="","",IF(#REF!="","",#REF!))</f>
        <v>#REF!</v>
      </c>
      <c r="P96" s="429" t="e">
        <f>IF(#REF!="","",IF(#REF!="","",#REF!))</f>
        <v>#REF!</v>
      </c>
      <c r="Q96" s="423" t="e">
        <f>IF(#REF!="","",IF(#REF!="","",#REF!))</f>
        <v>#REF!</v>
      </c>
      <c r="R96" s="426" t="e">
        <f>IF(#REF!="","",IF(#REF!="","",#REF!))</f>
        <v>#REF!</v>
      </c>
      <c r="S96" s="426" t="e">
        <f>IF(#REF!="","",IF(#REF!="","",#REF!))</f>
        <v>#REF!</v>
      </c>
      <c r="T96" s="426" t="e">
        <f>IF(#REF!="","",IF(#REF!="","",#REF!))</f>
        <v>#REF!</v>
      </c>
      <c r="U96" s="429" t="e">
        <f>IF(#REF!="","",IF(#REF!="","",#REF!))</f>
        <v>#REF!</v>
      </c>
      <c r="V96" s="361"/>
      <c r="W96" s="363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</row>
    <row r="97" spans="1:39" ht="12" customHeight="1">
      <c r="A97" s="158"/>
      <c r="B97" s="421"/>
      <c r="C97" s="424"/>
      <c r="D97" s="427"/>
      <c r="E97" s="427"/>
      <c r="F97" s="427"/>
      <c r="G97" s="427"/>
      <c r="H97" s="427"/>
      <c r="I97" s="430"/>
      <c r="J97" s="264"/>
      <c r="K97" s="433"/>
      <c r="L97" s="424"/>
      <c r="M97" s="427"/>
      <c r="N97" s="427"/>
      <c r="O97" s="427"/>
      <c r="P97" s="430"/>
      <c r="Q97" s="424"/>
      <c r="R97" s="427"/>
      <c r="S97" s="427"/>
      <c r="T97" s="427"/>
      <c r="U97" s="430"/>
      <c r="V97" s="158"/>
      <c r="W97" s="159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</row>
    <row r="98" spans="1:39" ht="12" customHeight="1">
      <c r="A98" s="158"/>
      <c r="B98" s="421"/>
      <c r="C98" s="424"/>
      <c r="D98" s="427"/>
      <c r="E98" s="427"/>
      <c r="F98" s="427"/>
      <c r="G98" s="427"/>
      <c r="H98" s="427"/>
      <c r="I98" s="430"/>
      <c r="J98" s="264"/>
      <c r="K98" s="433"/>
      <c r="L98" s="424"/>
      <c r="M98" s="427"/>
      <c r="N98" s="427"/>
      <c r="O98" s="427"/>
      <c r="P98" s="430"/>
      <c r="Q98" s="424"/>
      <c r="R98" s="427"/>
      <c r="S98" s="427"/>
      <c r="T98" s="427"/>
      <c r="U98" s="430"/>
      <c r="V98" s="158"/>
      <c r="W98" s="159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</row>
    <row r="99" spans="1:39" ht="12" customHeight="1">
      <c r="A99" s="158"/>
      <c r="B99" s="421"/>
      <c r="C99" s="424"/>
      <c r="D99" s="427"/>
      <c r="E99" s="427"/>
      <c r="F99" s="427"/>
      <c r="G99" s="427"/>
      <c r="H99" s="427"/>
      <c r="I99" s="430"/>
      <c r="J99" s="264"/>
      <c r="K99" s="433"/>
      <c r="L99" s="424"/>
      <c r="M99" s="427"/>
      <c r="N99" s="427"/>
      <c r="O99" s="427"/>
      <c r="P99" s="430"/>
      <c r="Q99" s="424"/>
      <c r="R99" s="427"/>
      <c r="S99" s="427"/>
      <c r="T99" s="427"/>
      <c r="U99" s="430"/>
      <c r="V99" s="158"/>
      <c r="W99" s="159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</row>
    <row r="100" spans="1:39" ht="12" customHeight="1">
      <c r="A100" s="158"/>
      <c r="B100" s="421"/>
      <c r="C100" s="424"/>
      <c r="D100" s="427"/>
      <c r="E100" s="427"/>
      <c r="F100" s="427"/>
      <c r="G100" s="427"/>
      <c r="H100" s="427"/>
      <c r="I100" s="430"/>
      <c r="J100" s="264"/>
      <c r="K100" s="433"/>
      <c r="L100" s="424"/>
      <c r="M100" s="427"/>
      <c r="N100" s="427"/>
      <c r="O100" s="427"/>
      <c r="P100" s="430"/>
      <c r="Q100" s="424"/>
      <c r="R100" s="427"/>
      <c r="S100" s="427"/>
      <c r="T100" s="427"/>
      <c r="U100" s="430"/>
      <c r="V100" s="158"/>
      <c r="W100" s="159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</row>
    <row r="101" spans="1:39" ht="12" customHeight="1">
      <c r="A101" s="158"/>
      <c r="B101" s="422"/>
      <c r="C101" s="425"/>
      <c r="D101" s="428"/>
      <c r="E101" s="428"/>
      <c r="F101" s="428"/>
      <c r="G101" s="428"/>
      <c r="H101" s="428"/>
      <c r="I101" s="431"/>
      <c r="J101" s="264"/>
      <c r="K101" s="434"/>
      <c r="L101" s="425"/>
      <c r="M101" s="428"/>
      <c r="N101" s="428"/>
      <c r="O101" s="428"/>
      <c r="P101" s="431"/>
      <c r="Q101" s="425"/>
      <c r="R101" s="428"/>
      <c r="S101" s="428"/>
      <c r="T101" s="428"/>
      <c r="U101" s="431"/>
      <c r="V101" s="158"/>
      <c r="W101" s="159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</row>
    <row r="102" spans="1:39" ht="12" customHeight="1">
      <c r="A102" s="364"/>
      <c r="B102" s="289" t="e">
        <f>IF(#REF!="","",IF(#REF!="","",#REF!&amp;"位"))</f>
        <v>#REF!</v>
      </c>
      <c r="C102" s="290" t="e">
        <f>IF(#REF!="","",IF(#REF!=#REF!,"",INDEX($Z$26:$AN$40,#REF!,#REF!)))</f>
        <v>#REF!</v>
      </c>
      <c r="D102" s="291" t="e">
        <f>IF(#REF!="","",IF(#REF!=#REF!,"",INDEX($Z$26:$AN$40,#REF!,#REF!)))</f>
        <v>#REF!</v>
      </c>
      <c r="E102" s="291" t="e">
        <f>IF(#REF!="","",IF(#REF!=#REF!,"",INDEX($Z$26:$AN$40,#REF!,#REF!)))</f>
        <v>#REF!</v>
      </c>
      <c r="F102" s="291" t="e">
        <f>IF(#REF!="","",IF(#REF!=#REF!,"",INDEX($Z$26:$AN$40,#REF!,#REF!)))</f>
        <v>#REF!</v>
      </c>
      <c r="G102" s="291" t="e">
        <f>IF(#REF!="","",IF(#REF!=#REF!,"",INDEX($Z$26:$AN$40,#REF!,#REF!)))</f>
        <v>#REF!</v>
      </c>
      <c r="H102" s="291" t="e">
        <f>IF(#REF!="","",IF(#REF!=#REF!,"",INDEX($Z$26:$AN$40,#REF!,#REF!)))</f>
        <v>#REF!</v>
      </c>
      <c r="I102" s="292" t="e">
        <f>IF(#REF!="","",IF(#REF!=#REF!,"",INDEX($Z$26:$AN$40,#REF!,#REF!)))</f>
        <v>#REF!</v>
      </c>
      <c r="J102" s="194"/>
      <c r="K102" s="289" t="e">
        <f>IF(#REF!="","",IF(#REF!="","",#REF!&amp;"位"))</f>
        <v>#REF!</v>
      </c>
      <c r="L102" s="290" t="e">
        <f>IF(#REF!="","",IF(#REF!="","",IF(#REF!=#REF!,"",INDEX($Z$26:$AN$40,#REF!,#REF!))))</f>
        <v>#REF!</v>
      </c>
      <c r="M102" s="291" t="e">
        <f>IF(#REF!="","",IF(#REF!="","",IF(#REF!=#REF!,"",INDEX($Z$26:$AN$40,#REF!,#REF!))))</f>
        <v>#REF!</v>
      </c>
      <c r="N102" s="291" t="e">
        <f>IF(#REF!="","",IF(#REF!="","",IF(#REF!=#REF!,"",INDEX($Z$26:$AN$40,#REF!,#REF!))))</f>
        <v>#REF!</v>
      </c>
      <c r="O102" s="291" t="e">
        <f>IF(#REF!="","",IF(#REF!="","",IF(#REF!=#REF!,"",INDEX($Z$26:$AN$40,#REF!,#REF!))))</f>
        <v>#REF!</v>
      </c>
      <c r="P102" s="292" t="e">
        <f>IF(#REF!="","",IF(#REF!="","",IF(#REF!=#REF!,"",INDEX($Z$26:$AN$40,#REF!,#REF!))))</f>
        <v>#REF!</v>
      </c>
      <c r="Q102" s="293" t="e">
        <f>IF(#REF!="","",IF(#REF!="","",IF(#REF!=#REF!,"",INDEX($Z$26:$AN$40,#REF!,#REF!))))</f>
        <v>#REF!</v>
      </c>
      <c r="R102" s="291" t="e">
        <f>IF(#REF!="","",IF(#REF!="","",IF(#REF!=#REF!,"",INDEX($Z$26:$AN$40,#REF!,#REF!))))</f>
        <v>#REF!</v>
      </c>
      <c r="S102" s="291" t="e">
        <f>IF(#REF!="","",IF(#REF!="","",IF(#REF!=#REF!,"",INDEX($Z$26:$AN$40,#REF!,#REF!))))</f>
        <v>#REF!</v>
      </c>
      <c r="T102" s="291" t="e">
        <f>IF(#REF!="","",IF(#REF!="","",IF(#REF!=#REF!,"",INDEX($Z$26:$AN$40,#REF!,#REF!))))</f>
        <v>#REF!</v>
      </c>
      <c r="U102" s="292" t="e">
        <f>IF(#REF!="","",IF(#REF!="","",IF(#REF!=#REF!,"",INDEX($Z$26:$AN$40,#REF!,#REF!))))</f>
        <v>#REF!</v>
      </c>
      <c r="V102" s="364"/>
      <c r="W102" s="365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</row>
    <row r="103" spans="1:39" ht="12" customHeight="1">
      <c r="A103" s="364"/>
      <c r="B103" s="294" t="e">
        <f>IF(#REF!="","",IF(#REF!="","",#REF!&amp;"位"))</f>
        <v>#REF!</v>
      </c>
      <c r="C103" s="295" t="e">
        <f>IF(#REF!="","",IF(#REF!=#REF!,"",INDEX($Z$26:$AN$40,#REF!,#REF!)))</f>
        <v>#REF!</v>
      </c>
      <c r="D103" s="296" t="e">
        <f>IF(#REF!="","",IF(#REF!=#REF!,"",INDEX($Z$26:$AN$40,#REF!,#REF!)))</f>
        <v>#REF!</v>
      </c>
      <c r="E103" s="296" t="e">
        <f>IF(#REF!="","",IF(#REF!=#REF!,"",INDEX($Z$26:$AN$40,#REF!,#REF!)))</f>
        <v>#REF!</v>
      </c>
      <c r="F103" s="296" t="e">
        <f>IF(#REF!="","",IF(#REF!=#REF!,"",INDEX($Z$26:$AN$40,#REF!,#REF!)))</f>
        <v>#REF!</v>
      </c>
      <c r="G103" s="296" t="e">
        <f>IF(#REF!="","",IF(#REF!=#REF!,"",INDEX($Z$26:$AN$40,#REF!,#REF!)))</f>
        <v>#REF!</v>
      </c>
      <c r="H103" s="296" t="e">
        <f>IF(#REF!="","",IF(#REF!=#REF!,"",INDEX($Z$26:$AN$40,#REF!,#REF!)))</f>
        <v>#REF!</v>
      </c>
      <c r="I103" s="297" t="e">
        <f>IF(#REF!="","",IF(#REF!=#REF!,"",INDEX($Z$26:$AN$40,#REF!,#REF!)))</f>
        <v>#REF!</v>
      </c>
      <c r="J103" s="194"/>
      <c r="K103" s="294" t="e">
        <f>IF(#REF!="","",IF(#REF!="","",#REF!&amp;"位"))</f>
        <v>#REF!</v>
      </c>
      <c r="L103" s="295" t="e">
        <f>IF(#REF!="","",IF(#REF!="","",IF(#REF!=#REF!,"",INDEX($Z$26:$AN$40,#REF!,#REF!))))</f>
        <v>#REF!</v>
      </c>
      <c r="M103" s="296" t="e">
        <f>IF(#REF!="","",IF(#REF!="","",IF(#REF!=#REF!,"",INDEX($Z$26:$AN$40,#REF!,#REF!))))</f>
        <v>#REF!</v>
      </c>
      <c r="N103" s="296" t="e">
        <f>IF(#REF!="","",IF(#REF!="","",IF(#REF!=#REF!,"",INDEX($Z$26:$AN$40,#REF!,#REF!))))</f>
        <v>#REF!</v>
      </c>
      <c r="O103" s="296" t="e">
        <f>IF(#REF!="","",IF(#REF!="","",IF(#REF!=#REF!,"",INDEX($Z$26:$AN$40,#REF!,#REF!))))</f>
        <v>#REF!</v>
      </c>
      <c r="P103" s="297" t="e">
        <f>IF(#REF!="","",IF(#REF!="","",IF(#REF!=#REF!,"",INDEX($Z$26:$AN$40,#REF!,#REF!))))</f>
        <v>#REF!</v>
      </c>
      <c r="Q103" s="298" t="e">
        <f>IF(#REF!="","",IF(#REF!="","",IF(#REF!=#REF!,"",INDEX($Z$26:$AN$40,#REF!,#REF!))))</f>
        <v>#REF!</v>
      </c>
      <c r="R103" s="296" t="e">
        <f>IF(#REF!="","",IF(#REF!="","",IF(#REF!=#REF!,"",INDEX($Z$26:$AN$40,#REF!,#REF!))))</f>
        <v>#REF!</v>
      </c>
      <c r="S103" s="296" t="e">
        <f>IF(#REF!="","",IF(#REF!="","",IF(#REF!=#REF!,"",INDEX($Z$26:$AN$40,#REF!,#REF!))))</f>
        <v>#REF!</v>
      </c>
      <c r="T103" s="296" t="e">
        <f>IF(#REF!="","",IF(#REF!="","",IF(#REF!=#REF!,"",INDEX($Z$26:$AN$40,#REF!,#REF!))))</f>
        <v>#REF!</v>
      </c>
      <c r="U103" s="297" t="e">
        <f>IF(#REF!="","",IF(#REF!="","",IF(#REF!=#REF!,"",INDEX($Z$26:$AN$40,#REF!,#REF!))))</f>
        <v>#REF!</v>
      </c>
      <c r="V103" s="364"/>
      <c r="W103" s="365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</row>
    <row r="104" spans="1:39" ht="12" customHeight="1">
      <c r="A104" s="364"/>
      <c r="B104" s="294" t="e">
        <f>IF(#REF!="","",IF(#REF!="","",#REF!&amp;"位"))</f>
        <v>#REF!</v>
      </c>
      <c r="C104" s="295" t="e">
        <f>IF(#REF!="","",IF(#REF!=#REF!,"",INDEX($Z$26:$AN$40,#REF!,#REF!)))</f>
        <v>#REF!</v>
      </c>
      <c r="D104" s="296" t="e">
        <f>IF(#REF!="","",IF(#REF!=#REF!,"",INDEX($Z$26:$AN$40,#REF!,#REF!)))</f>
        <v>#REF!</v>
      </c>
      <c r="E104" s="296" t="e">
        <f>IF(#REF!="","",IF(#REF!=#REF!,"",INDEX($Z$26:$AN$40,#REF!,#REF!)))</f>
        <v>#REF!</v>
      </c>
      <c r="F104" s="296" t="e">
        <f>IF(#REF!="","",IF(#REF!=#REF!,"",INDEX($Z$26:$AN$40,#REF!,#REF!)))</f>
        <v>#REF!</v>
      </c>
      <c r="G104" s="296" t="e">
        <f>IF(#REF!="","",IF(#REF!=#REF!,"",INDEX($Z$26:$AN$40,#REF!,#REF!)))</f>
        <v>#REF!</v>
      </c>
      <c r="H104" s="296" t="e">
        <f>IF(#REF!="","",IF(#REF!=#REF!,"",INDEX($Z$26:$AN$40,#REF!,#REF!)))</f>
        <v>#REF!</v>
      </c>
      <c r="I104" s="297" t="e">
        <f>IF(#REF!="","",IF(#REF!=#REF!,"",INDEX($Z$26:$AN$40,#REF!,#REF!)))</f>
        <v>#REF!</v>
      </c>
      <c r="J104" s="194"/>
      <c r="K104" s="294" t="e">
        <f>IF(#REF!="","",IF(#REF!="","",#REF!&amp;"位"))</f>
        <v>#REF!</v>
      </c>
      <c r="L104" s="295" t="e">
        <f>IF(#REF!="","",IF(#REF!="","",IF(#REF!=#REF!,"",INDEX($Z$26:$AN$40,#REF!,#REF!))))</f>
        <v>#REF!</v>
      </c>
      <c r="M104" s="296" t="e">
        <f>IF(#REF!="","",IF(#REF!="","",IF(#REF!=#REF!,"",INDEX($Z$26:$AN$40,#REF!,#REF!))))</f>
        <v>#REF!</v>
      </c>
      <c r="N104" s="296" t="e">
        <f>IF(#REF!="","",IF(#REF!="","",IF(#REF!=#REF!,"",INDEX($Z$26:$AN$40,#REF!,#REF!))))</f>
        <v>#REF!</v>
      </c>
      <c r="O104" s="296" t="e">
        <f>IF(#REF!="","",IF(#REF!="","",IF(#REF!=#REF!,"",INDEX($Z$26:$AN$40,#REF!,#REF!))))</f>
        <v>#REF!</v>
      </c>
      <c r="P104" s="297" t="e">
        <f>IF(#REF!="","",IF(#REF!="","",IF(#REF!=#REF!,"",INDEX($Z$26:$AN$40,#REF!,#REF!))))</f>
        <v>#REF!</v>
      </c>
      <c r="Q104" s="298" t="e">
        <f>IF(#REF!="","",IF(#REF!="","",IF(#REF!=#REF!,"",INDEX($Z$26:$AN$40,#REF!,#REF!))))</f>
        <v>#REF!</v>
      </c>
      <c r="R104" s="296" t="e">
        <f>IF(#REF!="","",IF(#REF!="","",IF(#REF!=#REF!,"",INDEX($Z$26:$AN$40,#REF!,#REF!))))</f>
        <v>#REF!</v>
      </c>
      <c r="S104" s="296" t="e">
        <f>IF(#REF!="","",IF(#REF!="","",IF(#REF!=#REF!,"",INDEX($Z$26:$AN$40,#REF!,#REF!))))</f>
        <v>#REF!</v>
      </c>
      <c r="T104" s="296" t="e">
        <f>IF(#REF!="","",IF(#REF!="","",IF(#REF!=#REF!,"",INDEX($Z$26:$AN$40,#REF!,#REF!))))</f>
        <v>#REF!</v>
      </c>
      <c r="U104" s="297" t="e">
        <f>IF(#REF!="","",IF(#REF!="","",IF(#REF!=#REF!,"",INDEX($Z$26:$AN$40,#REF!,#REF!))))</f>
        <v>#REF!</v>
      </c>
      <c r="V104" s="364"/>
      <c r="W104" s="365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</row>
    <row r="105" spans="1:39" ht="12" customHeight="1">
      <c r="A105" s="364"/>
      <c r="B105" s="294" t="e">
        <f>IF(#REF!="","",IF(#REF!="","",#REF!&amp;"位"))</f>
        <v>#REF!</v>
      </c>
      <c r="C105" s="295" t="e">
        <f>IF(#REF!="","",IF(#REF!=#REF!,"",INDEX($Z$26:$AN$40,#REF!,#REF!)))</f>
        <v>#REF!</v>
      </c>
      <c r="D105" s="296" t="e">
        <f>IF(#REF!="","",IF(#REF!=#REF!,"",INDEX($Z$26:$AN$40,#REF!,#REF!)))</f>
        <v>#REF!</v>
      </c>
      <c r="E105" s="296" t="e">
        <f>IF(#REF!="","",IF(#REF!=#REF!,"",INDEX($Z$26:$AN$40,#REF!,#REF!)))</f>
        <v>#REF!</v>
      </c>
      <c r="F105" s="296" t="e">
        <f>IF(#REF!="","",IF(#REF!=#REF!,"",INDEX($Z$26:$AN$40,#REF!,#REF!)))</f>
        <v>#REF!</v>
      </c>
      <c r="G105" s="296" t="e">
        <f>IF(#REF!="","",IF(#REF!=#REF!,"",INDEX($Z$26:$AN$40,#REF!,#REF!)))</f>
        <v>#REF!</v>
      </c>
      <c r="H105" s="296" t="e">
        <f>IF(#REF!="","",IF(#REF!=#REF!,"",INDEX($Z$26:$AN$40,#REF!,#REF!)))</f>
        <v>#REF!</v>
      </c>
      <c r="I105" s="297" t="e">
        <f>IF(#REF!="","",IF(#REF!=#REF!,"",INDEX($Z$26:$AN$40,#REF!,#REF!)))</f>
        <v>#REF!</v>
      </c>
      <c r="J105" s="194"/>
      <c r="K105" s="294" t="e">
        <f>IF(#REF!="","",IF(#REF!="","",#REF!&amp;"位"))</f>
        <v>#REF!</v>
      </c>
      <c r="L105" s="295" t="e">
        <f>IF(#REF!="","",IF(#REF!="","",IF(#REF!=#REF!,"",INDEX($Z$26:$AN$40,#REF!,#REF!))))</f>
        <v>#REF!</v>
      </c>
      <c r="M105" s="296" t="e">
        <f>IF(#REF!="","",IF(#REF!="","",IF(#REF!=#REF!,"",INDEX($Z$26:$AN$40,#REF!,#REF!))))</f>
        <v>#REF!</v>
      </c>
      <c r="N105" s="296" t="e">
        <f>IF(#REF!="","",IF(#REF!="","",IF(#REF!=#REF!,"",INDEX($Z$26:$AN$40,#REF!,#REF!))))</f>
        <v>#REF!</v>
      </c>
      <c r="O105" s="296" t="e">
        <f>IF(#REF!="","",IF(#REF!="","",IF(#REF!=#REF!,"",INDEX($Z$26:$AN$40,#REF!,#REF!))))</f>
        <v>#REF!</v>
      </c>
      <c r="P105" s="297" t="e">
        <f>IF(#REF!="","",IF(#REF!="","",IF(#REF!=#REF!,"",INDEX($Z$26:$AN$40,#REF!,#REF!))))</f>
        <v>#REF!</v>
      </c>
      <c r="Q105" s="298" t="e">
        <f>IF(#REF!="","",IF(#REF!="","",IF(#REF!=#REF!,"",INDEX($Z$26:$AN$40,#REF!,#REF!))))</f>
        <v>#REF!</v>
      </c>
      <c r="R105" s="296" t="e">
        <f>IF(#REF!="","",IF(#REF!="","",IF(#REF!=#REF!,"",INDEX($Z$26:$AN$40,#REF!,#REF!))))</f>
        <v>#REF!</v>
      </c>
      <c r="S105" s="296" t="e">
        <f>IF(#REF!="","",IF(#REF!="","",IF(#REF!=#REF!,"",INDEX($Z$26:$AN$40,#REF!,#REF!))))</f>
        <v>#REF!</v>
      </c>
      <c r="T105" s="296" t="e">
        <f>IF(#REF!="","",IF(#REF!="","",IF(#REF!=#REF!,"",INDEX($Z$26:$AN$40,#REF!,#REF!))))</f>
        <v>#REF!</v>
      </c>
      <c r="U105" s="297" t="e">
        <f>IF(#REF!="","",IF(#REF!="","",IF(#REF!=#REF!,"",INDEX($Z$26:$AN$40,#REF!,#REF!))))</f>
        <v>#REF!</v>
      </c>
      <c r="V105" s="364"/>
      <c r="W105" s="365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</row>
    <row r="106" spans="1:39" ht="12" customHeight="1">
      <c r="A106" s="364"/>
      <c r="B106" s="294" t="e">
        <f>IF(#REF!="","",IF(#REF!="","",#REF!&amp;"位"))</f>
        <v>#REF!</v>
      </c>
      <c r="C106" s="295" t="e">
        <f>IF(#REF!="","",IF(#REF!=#REF!,"",INDEX($Z$26:$AN$40,#REF!,#REF!)))</f>
        <v>#REF!</v>
      </c>
      <c r="D106" s="296" t="e">
        <f>IF(#REF!="","",IF(#REF!=#REF!,"",INDEX($Z$26:$AN$40,#REF!,#REF!)))</f>
        <v>#REF!</v>
      </c>
      <c r="E106" s="296" t="e">
        <f>IF(#REF!="","",IF(#REF!=#REF!,"",INDEX($Z$26:$AN$40,#REF!,#REF!)))</f>
        <v>#REF!</v>
      </c>
      <c r="F106" s="296" t="e">
        <f>IF(#REF!="","",IF(#REF!=#REF!,"",INDEX($Z$26:$AN$40,#REF!,#REF!)))</f>
        <v>#REF!</v>
      </c>
      <c r="G106" s="296" t="e">
        <f>IF(#REF!="","",IF(#REF!=#REF!,"",INDEX($Z$26:$AN$40,#REF!,#REF!)))</f>
        <v>#REF!</v>
      </c>
      <c r="H106" s="296" t="e">
        <f>IF(#REF!="","",IF(#REF!=#REF!,"",INDEX($Z$26:$AN$40,#REF!,#REF!)))</f>
        <v>#REF!</v>
      </c>
      <c r="I106" s="297" t="e">
        <f>IF(#REF!="","",IF(#REF!=#REF!,"",INDEX($Z$26:$AN$40,#REF!,#REF!)))</f>
        <v>#REF!</v>
      </c>
      <c r="J106" s="194"/>
      <c r="K106" s="294" t="e">
        <f>IF(#REF!="","",IF(#REF!="","",#REF!&amp;"位"))</f>
        <v>#REF!</v>
      </c>
      <c r="L106" s="295" t="e">
        <f>IF(#REF!="","",IF(#REF!="","",IF(#REF!=#REF!,"",INDEX($Z$26:$AN$40,#REF!,#REF!))))</f>
        <v>#REF!</v>
      </c>
      <c r="M106" s="296" t="e">
        <f>IF(#REF!="","",IF(#REF!="","",IF(#REF!=#REF!,"",INDEX($Z$26:$AN$40,#REF!,#REF!))))</f>
        <v>#REF!</v>
      </c>
      <c r="N106" s="296" t="e">
        <f>IF(#REF!="","",IF(#REF!="","",IF(#REF!=#REF!,"",INDEX($Z$26:$AN$40,#REF!,#REF!))))</f>
        <v>#REF!</v>
      </c>
      <c r="O106" s="296" t="e">
        <f>IF(#REF!="","",IF(#REF!="","",IF(#REF!=#REF!,"",INDEX($Z$26:$AN$40,#REF!,#REF!))))</f>
        <v>#REF!</v>
      </c>
      <c r="P106" s="297" t="e">
        <f>IF(#REF!="","",IF(#REF!="","",IF(#REF!=#REF!,"",INDEX($Z$26:$AN$40,#REF!,#REF!))))</f>
        <v>#REF!</v>
      </c>
      <c r="Q106" s="298" t="e">
        <f>IF(#REF!="","",IF(#REF!="","",IF(#REF!=#REF!,"",INDEX($Z$26:$AN$40,#REF!,#REF!))))</f>
        <v>#REF!</v>
      </c>
      <c r="R106" s="296" t="e">
        <f>IF(#REF!="","",IF(#REF!="","",IF(#REF!=#REF!,"",INDEX($Z$26:$AN$40,#REF!,#REF!))))</f>
        <v>#REF!</v>
      </c>
      <c r="S106" s="296" t="e">
        <f>IF(#REF!="","",IF(#REF!="","",IF(#REF!=#REF!,"",INDEX($Z$26:$AN$40,#REF!,#REF!))))</f>
        <v>#REF!</v>
      </c>
      <c r="T106" s="296" t="e">
        <f>IF(#REF!="","",IF(#REF!="","",IF(#REF!=#REF!,"",INDEX($Z$26:$AN$40,#REF!,#REF!))))</f>
        <v>#REF!</v>
      </c>
      <c r="U106" s="297" t="e">
        <f>IF(#REF!="","",IF(#REF!="","",IF(#REF!=#REF!,"",INDEX($Z$26:$AN$40,#REF!,#REF!))))</f>
        <v>#REF!</v>
      </c>
      <c r="V106" s="364"/>
      <c r="W106" s="365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</row>
    <row r="107" spans="1:39" ht="12" customHeight="1">
      <c r="A107" s="364"/>
      <c r="B107" s="299" t="e">
        <f>IF(#REF!="","",IF(#REF!="","",#REF!&amp;"位"))</f>
        <v>#REF!</v>
      </c>
      <c r="C107" s="300" t="e">
        <f>IF(#REF!="","",IF(#REF!=#REF!,"",INDEX($Z$26:$AN$40,#REF!,#REF!)))</f>
        <v>#REF!</v>
      </c>
      <c r="D107" s="301" t="e">
        <f>IF(#REF!="","",IF(#REF!=#REF!,"",INDEX($Z$26:$AN$40,#REF!,#REF!)))</f>
        <v>#REF!</v>
      </c>
      <c r="E107" s="301" t="e">
        <f>IF(#REF!="","",IF(#REF!=#REF!,"",INDEX($Z$26:$AN$40,#REF!,#REF!)))</f>
        <v>#REF!</v>
      </c>
      <c r="F107" s="301" t="e">
        <f>IF(#REF!="","",IF(#REF!=#REF!,"",INDEX($Z$26:$AN$40,#REF!,#REF!)))</f>
        <v>#REF!</v>
      </c>
      <c r="G107" s="301" t="e">
        <f>IF(#REF!="","",IF(#REF!=#REF!,"",INDEX($Z$26:$AN$40,#REF!,#REF!)))</f>
        <v>#REF!</v>
      </c>
      <c r="H107" s="301" t="e">
        <f>IF(#REF!="","",IF(#REF!=#REF!,"",INDEX($Z$26:$AN$40,#REF!,#REF!)))</f>
        <v>#REF!</v>
      </c>
      <c r="I107" s="302" t="e">
        <f>IF(#REF!="","",IF(#REF!=#REF!,"",INDEX($Z$26:$AN$40,#REF!,#REF!)))</f>
        <v>#REF!</v>
      </c>
      <c r="J107" s="194"/>
      <c r="K107" s="299" t="e">
        <f>IF(#REF!="","",IF(#REF!="","",#REF!&amp;"位"))</f>
        <v>#REF!</v>
      </c>
      <c r="L107" s="300" t="e">
        <f>IF(#REF!="","",IF(#REF!="","",IF(#REF!=#REF!,"",INDEX($Z$26:$AN$40,#REF!,#REF!))))</f>
        <v>#REF!</v>
      </c>
      <c r="M107" s="301" t="e">
        <f>IF(#REF!="","",IF(#REF!="","",IF(#REF!=#REF!,"",INDEX($Z$26:$AN$40,#REF!,#REF!))))</f>
        <v>#REF!</v>
      </c>
      <c r="N107" s="301" t="e">
        <f>IF(#REF!="","",IF(#REF!="","",IF(#REF!=#REF!,"",INDEX($Z$26:$AN$40,#REF!,#REF!))))</f>
        <v>#REF!</v>
      </c>
      <c r="O107" s="301" t="e">
        <f>IF(#REF!="","",IF(#REF!="","",IF(#REF!=#REF!,"",INDEX($Z$26:$AN$40,#REF!,#REF!))))</f>
        <v>#REF!</v>
      </c>
      <c r="P107" s="302" t="e">
        <f>IF(#REF!="","",IF(#REF!="","",IF(#REF!=#REF!,"",INDEX($Z$26:$AN$40,#REF!,#REF!))))</f>
        <v>#REF!</v>
      </c>
      <c r="Q107" s="303" t="e">
        <f>IF(#REF!="","",IF(#REF!="","",IF(#REF!=#REF!,"",INDEX($Z$26:$AN$40,#REF!,#REF!))))</f>
        <v>#REF!</v>
      </c>
      <c r="R107" s="301" t="e">
        <f>IF(#REF!="","",IF(#REF!="","",IF(#REF!=#REF!,"",INDEX($Z$26:$AN$40,#REF!,#REF!))))</f>
        <v>#REF!</v>
      </c>
      <c r="S107" s="301" t="e">
        <f>IF(#REF!="","",IF(#REF!="","",IF(#REF!=#REF!,"",INDEX($Z$26:$AN$40,#REF!,#REF!))))</f>
        <v>#REF!</v>
      </c>
      <c r="T107" s="301" t="e">
        <f>IF(#REF!="","",IF(#REF!="","",IF(#REF!=#REF!,"",INDEX($Z$26:$AN$40,#REF!,#REF!))))</f>
        <v>#REF!</v>
      </c>
      <c r="U107" s="302" t="e">
        <f>IF(#REF!="","",IF(#REF!="","",IF(#REF!=#REF!,"",INDEX($Z$26:$AN$40,#REF!,#REF!))))</f>
        <v>#REF!</v>
      </c>
      <c r="V107" s="364"/>
      <c r="W107" s="365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</row>
    <row r="108" spans="1:39" ht="12" customHeight="1">
      <c r="A108" s="364"/>
      <c r="B108" s="306" t="e">
        <f>IF(#REF!="","",IF(#REF!="","",#REF!&amp;"位"))</f>
        <v>#REF!</v>
      </c>
      <c r="C108" s="307" t="e">
        <f>IF(#REF!="","",IF(#REF!=#REF!,"",INDEX($Z$26:$AN$40,#REF!,#REF!)))</f>
        <v>#REF!</v>
      </c>
      <c r="D108" s="308" t="e">
        <f>IF(#REF!="","",IF(#REF!=#REF!,"",INDEX($Z$26:$AN$40,#REF!,#REF!)))</f>
        <v>#REF!</v>
      </c>
      <c r="E108" s="308" t="e">
        <f>IF(#REF!="","",IF(#REF!=#REF!,"",INDEX($Z$26:$AN$40,#REF!,#REF!)))</f>
        <v>#REF!</v>
      </c>
      <c r="F108" s="308" t="e">
        <f>IF(#REF!="","",IF(#REF!=#REF!,"",INDEX($Z$26:$AN$40,#REF!,#REF!)))</f>
        <v>#REF!</v>
      </c>
      <c r="G108" s="308" t="e">
        <f>IF(#REF!="","",IF(#REF!=#REF!,"",INDEX($Z$26:$AN$40,#REF!,#REF!)))</f>
        <v>#REF!</v>
      </c>
      <c r="H108" s="308" t="e">
        <f>IF(#REF!="","",IF(#REF!=#REF!,"",INDEX($Z$26:$AN$40,#REF!,#REF!)))</f>
        <v>#REF!</v>
      </c>
      <c r="I108" s="309" t="e">
        <f>IF(#REF!="","",IF(#REF!=#REF!,"",INDEX($Z$26:$AN$40,#REF!,#REF!)))</f>
        <v>#REF!</v>
      </c>
      <c r="J108" s="194"/>
      <c r="K108" s="306" t="e">
        <f>IF(#REF!="","",IF(#REF!="","",#REF!&amp;"位"))</f>
        <v>#REF!</v>
      </c>
      <c r="L108" s="307" t="e">
        <f>IF(#REF!="","",IF(#REF!="","",IF(#REF!=#REF!,"",INDEX($Z$26:$AN$40,#REF!,#REF!))))</f>
        <v>#REF!</v>
      </c>
      <c r="M108" s="308" t="e">
        <f>IF(#REF!="","",IF(#REF!="","",IF(#REF!=#REF!,"",INDEX($Z$26:$AN$40,#REF!,#REF!))))</f>
        <v>#REF!</v>
      </c>
      <c r="N108" s="308" t="e">
        <f>IF(#REF!="","",IF(#REF!="","",IF(#REF!=#REF!,"",INDEX($Z$26:$AN$40,#REF!,#REF!))))</f>
        <v>#REF!</v>
      </c>
      <c r="O108" s="308" t="e">
        <f>IF(#REF!="","",IF(#REF!="","",IF(#REF!=#REF!,"",INDEX($Z$26:$AN$40,#REF!,#REF!))))</f>
        <v>#REF!</v>
      </c>
      <c r="P108" s="309" t="e">
        <f>IF(#REF!="","",IF(#REF!="","",IF(#REF!=#REF!,"",INDEX($Z$26:$AN$40,#REF!,#REF!))))</f>
        <v>#REF!</v>
      </c>
      <c r="Q108" s="310" t="e">
        <f>IF(#REF!="","",IF(#REF!="","",IF(#REF!=#REF!,"",INDEX($Z$26:$AN$40,#REF!,#REF!))))</f>
        <v>#REF!</v>
      </c>
      <c r="R108" s="308" t="e">
        <f>IF(#REF!="","",IF(#REF!="","",IF(#REF!=#REF!,"",INDEX($Z$26:$AN$40,#REF!,#REF!))))</f>
        <v>#REF!</v>
      </c>
      <c r="S108" s="308" t="e">
        <f>IF(#REF!="","",IF(#REF!="","",IF(#REF!=#REF!,"",INDEX($Z$26:$AN$40,#REF!,#REF!))))</f>
        <v>#REF!</v>
      </c>
      <c r="T108" s="308" t="e">
        <f>IF(#REF!="","",IF(#REF!="","",IF(#REF!=#REF!,"",INDEX($Z$26:$AN$40,#REF!,#REF!))))</f>
        <v>#REF!</v>
      </c>
      <c r="U108" s="309" t="e">
        <f>IF(#REF!="","",IF(#REF!="","",IF(#REF!=#REF!,"",INDEX($Z$26:$AN$40,#REF!,#REF!))))</f>
        <v>#REF!</v>
      </c>
      <c r="V108" s="364"/>
      <c r="W108" s="365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</row>
    <row r="109" spans="1:39" ht="12" customHeight="1">
      <c r="A109" s="364"/>
      <c r="B109" s="294" t="e">
        <f>IF(#REF!="","",IF(#REF!="","",#REF!&amp;"位"))</f>
        <v>#REF!</v>
      </c>
      <c r="C109" s="295" t="e">
        <f>IF(#REF!="","",IF(#REF!=#REF!,"",INDEX($Z$26:$AN$40,#REF!,#REF!)))</f>
        <v>#REF!</v>
      </c>
      <c r="D109" s="296" t="e">
        <f>IF(#REF!="","",IF(#REF!=#REF!,"",INDEX($Z$26:$AN$40,#REF!,#REF!)))</f>
        <v>#REF!</v>
      </c>
      <c r="E109" s="296" t="e">
        <f>IF(#REF!="","",IF(#REF!=#REF!,"",INDEX($Z$26:$AN$40,#REF!,#REF!)))</f>
        <v>#REF!</v>
      </c>
      <c r="F109" s="296" t="e">
        <f>IF(#REF!="","",IF(#REF!=#REF!,"",INDEX($Z$26:$AN$40,#REF!,#REF!)))</f>
        <v>#REF!</v>
      </c>
      <c r="G109" s="296" t="e">
        <f>IF(#REF!="","",IF(#REF!=#REF!,"",INDEX($Z$26:$AN$40,#REF!,#REF!)))</f>
        <v>#REF!</v>
      </c>
      <c r="H109" s="296" t="e">
        <f>IF(#REF!="","",IF(#REF!=#REF!,"",INDEX($Z$26:$AN$40,#REF!,#REF!)))</f>
        <v>#REF!</v>
      </c>
      <c r="I109" s="297" t="e">
        <f>IF(#REF!="","",IF(#REF!=#REF!,"",INDEX($Z$26:$AN$40,#REF!,#REF!)))</f>
        <v>#REF!</v>
      </c>
      <c r="J109" s="194"/>
      <c r="K109" s="294" t="e">
        <f>IF(#REF!="","",IF(#REF!="","",#REF!&amp;"位"))</f>
        <v>#REF!</v>
      </c>
      <c r="L109" s="295" t="e">
        <f>IF(#REF!="","",IF(#REF!="","",IF(#REF!=#REF!,"",INDEX($Z$26:$AN$40,#REF!,#REF!))))</f>
        <v>#REF!</v>
      </c>
      <c r="M109" s="296" t="e">
        <f>IF(#REF!="","",IF(#REF!="","",IF(#REF!=#REF!,"",INDEX($Z$26:$AN$40,#REF!,#REF!))))</f>
        <v>#REF!</v>
      </c>
      <c r="N109" s="296" t="e">
        <f>IF(#REF!="","",IF(#REF!="","",IF(#REF!=#REF!,"",INDEX($Z$26:$AN$40,#REF!,#REF!))))</f>
        <v>#REF!</v>
      </c>
      <c r="O109" s="296" t="e">
        <f>IF(#REF!="","",IF(#REF!="","",IF(#REF!=#REF!,"",INDEX($Z$26:$AN$40,#REF!,#REF!))))</f>
        <v>#REF!</v>
      </c>
      <c r="P109" s="297" t="e">
        <f>IF(#REF!="","",IF(#REF!="","",IF(#REF!=#REF!,"",INDEX($Z$26:$AN$40,#REF!,#REF!))))</f>
        <v>#REF!</v>
      </c>
      <c r="Q109" s="298" t="e">
        <f>IF(#REF!="","",IF(#REF!="","",IF(#REF!=#REF!,"",INDEX($Z$26:$AN$40,#REF!,#REF!))))</f>
        <v>#REF!</v>
      </c>
      <c r="R109" s="296" t="e">
        <f>IF(#REF!="","",IF(#REF!="","",IF(#REF!=#REF!,"",INDEX($Z$26:$AN$40,#REF!,#REF!))))</f>
        <v>#REF!</v>
      </c>
      <c r="S109" s="296" t="e">
        <f>IF(#REF!="","",IF(#REF!="","",IF(#REF!=#REF!,"",INDEX($Z$26:$AN$40,#REF!,#REF!))))</f>
        <v>#REF!</v>
      </c>
      <c r="T109" s="296" t="e">
        <f>IF(#REF!="","",IF(#REF!="","",IF(#REF!=#REF!,"",INDEX($Z$26:$AN$40,#REF!,#REF!))))</f>
        <v>#REF!</v>
      </c>
      <c r="U109" s="297" t="e">
        <f>IF(#REF!="","",IF(#REF!="","",IF(#REF!=#REF!,"",INDEX($Z$26:$AN$40,#REF!,#REF!))))</f>
        <v>#REF!</v>
      </c>
      <c r="V109" s="364"/>
      <c r="W109" s="365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</row>
    <row r="110" spans="1:39" ht="12" customHeight="1">
      <c r="A110" s="364"/>
      <c r="B110" s="294" t="e">
        <f>IF(#REF!="","",IF(#REF!="","",#REF!&amp;"位"))</f>
        <v>#REF!</v>
      </c>
      <c r="C110" s="295" t="e">
        <f>IF(#REF!="","",IF(#REF!=#REF!,"",INDEX($Z$26:$AN$40,#REF!,#REF!)))</f>
        <v>#REF!</v>
      </c>
      <c r="D110" s="296" t="e">
        <f>IF(#REF!="","",IF(#REF!=#REF!,"",INDEX($Z$26:$AN$40,#REF!,#REF!)))</f>
        <v>#REF!</v>
      </c>
      <c r="E110" s="296" t="e">
        <f>IF(#REF!="","",IF(#REF!=#REF!,"",INDEX($Z$26:$AN$40,#REF!,#REF!)))</f>
        <v>#REF!</v>
      </c>
      <c r="F110" s="296" t="e">
        <f>IF(#REF!="","",IF(#REF!=#REF!,"",INDEX($Z$26:$AN$40,#REF!,#REF!)))</f>
        <v>#REF!</v>
      </c>
      <c r="G110" s="296" t="e">
        <f>IF(#REF!="","",IF(#REF!=#REF!,"",INDEX($Z$26:$AN$40,#REF!,#REF!)))</f>
        <v>#REF!</v>
      </c>
      <c r="H110" s="296" t="e">
        <f>IF(#REF!="","",IF(#REF!=#REF!,"",INDEX($Z$26:$AN$40,#REF!,#REF!)))</f>
        <v>#REF!</v>
      </c>
      <c r="I110" s="297" t="e">
        <f>IF(#REF!="","",IF(#REF!=#REF!,"",INDEX($Z$26:$AN$40,#REF!,#REF!)))</f>
        <v>#REF!</v>
      </c>
      <c r="J110" s="194"/>
      <c r="K110" s="294" t="e">
        <f>IF(#REF!="","",IF(#REF!="","",#REF!&amp;"位"))</f>
        <v>#REF!</v>
      </c>
      <c r="L110" s="295" t="e">
        <f>IF(#REF!="","",IF(#REF!="","",IF(#REF!=#REF!,"",INDEX($Z$26:$AN$40,#REF!,#REF!))))</f>
        <v>#REF!</v>
      </c>
      <c r="M110" s="296" t="e">
        <f>IF(#REF!="","",IF(#REF!="","",IF(#REF!=#REF!,"",INDEX($Z$26:$AN$40,#REF!,#REF!))))</f>
        <v>#REF!</v>
      </c>
      <c r="N110" s="296" t="e">
        <f>IF(#REF!="","",IF(#REF!="","",IF(#REF!=#REF!,"",INDEX($Z$26:$AN$40,#REF!,#REF!))))</f>
        <v>#REF!</v>
      </c>
      <c r="O110" s="296" t="e">
        <f>IF(#REF!="","",IF(#REF!="","",IF(#REF!=#REF!,"",INDEX($Z$26:$AN$40,#REF!,#REF!))))</f>
        <v>#REF!</v>
      </c>
      <c r="P110" s="297" t="e">
        <f>IF(#REF!="","",IF(#REF!="","",IF(#REF!=#REF!,"",INDEX($Z$26:$AN$40,#REF!,#REF!))))</f>
        <v>#REF!</v>
      </c>
      <c r="Q110" s="298" t="e">
        <f>IF(#REF!="","",IF(#REF!="","",IF(#REF!=#REF!,"",INDEX($Z$26:$AN$40,#REF!,#REF!))))</f>
        <v>#REF!</v>
      </c>
      <c r="R110" s="296" t="e">
        <f>IF(#REF!="","",IF(#REF!="","",IF(#REF!=#REF!,"",INDEX($Z$26:$AN$40,#REF!,#REF!))))</f>
        <v>#REF!</v>
      </c>
      <c r="S110" s="296" t="e">
        <f>IF(#REF!="","",IF(#REF!="","",IF(#REF!=#REF!,"",INDEX($Z$26:$AN$40,#REF!,#REF!))))</f>
        <v>#REF!</v>
      </c>
      <c r="T110" s="296" t="e">
        <f>IF(#REF!="","",IF(#REF!="","",IF(#REF!=#REF!,"",INDEX($Z$26:$AN$40,#REF!,#REF!))))</f>
        <v>#REF!</v>
      </c>
      <c r="U110" s="297" t="e">
        <f>IF(#REF!="","",IF(#REF!="","",IF(#REF!=#REF!,"",INDEX($Z$26:$AN$40,#REF!,#REF!))))</f>
        <v>#REF!</v>
      </c>
      <c r="V110" s="364"/>
      <c r="W110" s="365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</row>
    <row r="111" spans="1:39" ht="12" customHeight="1">
      <c r="A111" s="364"/>
      <c r="B111" s="294" t="e">
        <f>IF(#REF!="","",IF(#REF!="","",#REF!&amp;"位"))</f>
        <v>#REF!</v>
      </c>
      <c r="C111" s="295" t="e">
        <f>IF(#REF!="","",IF(#REF!=#REF!,"",INDEX($Z$26:$AN$40,#REF!,#REF!)))</f>
        <v>#REF!</v>
      </c>
      <c r="D111" s="296" t="e">
        <f>IF(#REF!="","",IF(#REF!=#REF!,"",INDEX($Z$26:$AN$40,#REF!,#REF!)))</f>
        <v>#REF!</v>
      </c>
      <c r="E111" s="296" t="e">
        <f>IF(#REF!="","",IF(#REF!=#REF!,"",INDEX($Z$26:$AN$40,#REF!,#REF!)))</f>
        <v>#REF!</v>
      </c>
      <c r="F111" s="296" t="e">
        <f>IF(#REF!="","",IF(#REF!=#REF!,"",INDEX($Z$26:$AN$40,#REF!,#REF!)))</f>
        <v>#REF!</v>
      </c>
      <c r="G111" s="296" t="e">
        <f>IF(#REF!="","",IF(#REF!=#REF!,"",INDEX($Z$26:$AN$40,#REF!,#REF!)))</f>
        <v>#REF!</v>
      </c>
      <c r="H111" s="296" t="e">
        <f>IF(#REF!="","",IF(#REF!=#REF!,"",INDEX($Z$26:$AN$40,#REF!,#REF!)))</f>
        <v>#REF!</v>
      </c>
      <c r="I111" s="297" t="e">
        <f>IF(#REF!="","",IF(#REF!=#REF!,"",INDEX($Z$26:$AN$40,#REF!,#REF!)))</f>
        <v>#REF!</v>
      </c>
      <c r="J111" s="194"/>
      <c r="K111" s="294" t="e">
        <f>IF(#REF!="","",IF(#REF!="","",#REF!&amp;"位"))</f>
        <v>#REF!</v>
      </c>
      <c r="L111" s="295" t="e">
        <f>IF(#REF!="","",IF(#REF!="","",IF(#REF!=#REF!,"",INDEX($Z$26:$AN$40,#REF!,#REF!))))</f>
        <v>#REF!</v>
      </c>
      <c r="M111" s="296" t="e">
        <f>IF(#REF!="","",IF(#REF!="","",IF(#REF!=#REF!,"",INDEX($Z$26:$AN$40,#REF!,#REF!))))</f>
        <v>#REF!</v>
      </c>
      <c r="N111" s="296" t="e">
        <f>IF(#REF!="","",IF(#REF!="","",IF(#REF!=#REF!,"",INDEX($Z$26:$AN$40,#REF!,#REF!))))</f>
        <v>#REF!</v>
      </c>
      <c r="O111" s="296" t="e">
        <f>IF(#REF!="","",IF(#REF!="","",IF(#REF!=#REF!,"",INDEX($Z$26:$AN$40,#REF!,#REF!))))</f>
        <v>#REF!</v>
      </c>
      <c r="P111" s="297" t="e">
        <f>IF(#REF!="","",IF(#REF!="","",IF(#REF!=#REF!,"",INDEX($Z$26:$AN$40,#REF!,#REF!))))</f>
        <v>#REF!</v>
      </c>
      <c r="Q111" s="298" t="e">
        <f>IF(#REF!="","",IF(#REF!="","",IF(#REF!=#REF!,"",INDEX($Z$26:$AN$40,#REF!,#REF!))))</f>
        <v>#REF!</v>
      </c>
      <c r="R111" s="296" t="e">
        <f>IF(#REF!="","",IF(#REF!="","",IF(#REF!=#REF!,"",INDEX($Z$26:$AN$40,#REF!,#REF!))))</f>
        <v>#REF!</v>
      </c>
      <c r="S111" s="296" t="e">
        <f>IF(#REF!="","",IF(#REF!="","",IF(#REF!=#REF!,"",INDEX($Z$26:$AN$40,#REF!,#REF!))))</f>
        <v>#REF!</v>
      </c>
      <c r="T111" s="296" t="e">
        <f>IF(#REF!="","",IF(#REF!="","",IF(#REF!=#REF!,"",INDEX($Z$26:$AN$40,#REF!,#REF!))))</f>
        <v>#REF!</v>
      </c>
      <c r="U111" s="297" t="e">
        <f>IF(#REF!="","",IF(#REF!="","",IF(#REF!=#REF!,"",INDEX($Z$26:$AN$40,#REF!,#REF!))))</f>
        <v>#REF!</v>
      </c>
      <c r="V111" s="364"/>
      <c r="W111" s="365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</row>
    <row r="112" spans="1:39" ht="12" customHeight="1">
      <c r="A112" s="364"/>
      <c r="B112" s="294" t="e">
        <f>IF(#REF!="","",IF(#REF!="","",#REF!&amp;"位"))</f>
        <v>#REF!</v>
      </c>
      <c r="C112" s="295" t="e">
        <f>IF(#REF!="","",IF(#REF!=#REF!,"",INDEX($Z$26:$AN$40,#REF!,#REF!)))</f>
        <v>#REF!</v>
      </c>
      <c r="D112" s="296" t="e">
        <f>IF(#REF!="","",IF(#REF!=#REF!,"",INDEX($Z$26:$AN$40,#REF!,#REF!)))</f>
        <v>#REF!</v>
      </c>
      <c r="E112" s="296" t="e">
        <f>IF(#REF!="","",IF(#REF!=#REF!,"",INDEX($Z$26:$AN$40,#REF!,#REF!)))</f>
        <v>#REF!</v>
      </c>
      <c r="F112" s="296" t="e">
        <f>IF(#REF!="","",IF(#REF!=#REF!,"",INDEX($Z$26:$AN$40,#REF!,#REF!)))</f>
        <v>#REF!</v>
      </c>
      <c r="G112" s="296" t="e">
        <f>IF(#REF!="","",IF(#REF!=#REF!,"",INDEX($Z$26:$AN$40,#REF!,#REF!)))</f>
        <v>#REF!</v>
      </c>
      <c r="H112" s="296" t="e">
        <f>IF(#REF!="","",IF(#REF!=#REF!,"",INDEX($Z$26:$AN$40,#REF!,#REF!)))</f>
        <v>#REF!</v>
      </c>
      <c r="I112" s="297" t="e">
        <f>IF(#REF!="","",IF(#REF!=#REF!,"",INDEX($Z$26:$AN$40,#REF!,#REF!)))</f>
        <v>#REF!</v>
      </c>
      <c r="J112" s="194"/>
      <c r="K112" s="294" t="e">
        <f>IF(#REF!="","",IF(#REF!="","",#REF!&amp;"位"))</f>
        <v>#REF!</v>
      </c>
      <c r="L112" s="295" t="e">
        <f>IF(#REF!="","",IF(#REF!="","",IF(#REF!=#REF!,"",INDEX($Z$26:$AN$40,#REF!,#REF!))))</f>
        <v>#REF!</v>
      </c>
      <c r="M112" s="296" t="e">
        <f>IF(#REF!="","",IF(#REF!="","",IF(#REF!=#REF!,"",INDEX($Z$26:$AN$40,#REF!,#REF!))))</f>
        <v>#REF!</v>
      </c>
      <c r="N112" s="296" t="e">
        <f>IF(#REF!="","",IF(#REF!="","",IF(#REF!=#REF!,"",INDEX($Z$26:$AN$40,#REF!,#REF!))))</f>
        <v>#REF!</v>
      </c>
      <c r="O112" s="296" t="e">
        <f>IF(#REF!="","",IF(#REF!="","",IF(#REF!=#REF!,"",INDEX($Z$26:$AN$40,#REF!,#REF!))))</f>
        <v>#REF!</v>
      </c>
      <c r="P112" s="297" t="e">
        <f>IF(#REF!="","",IF(#REF!="","",IF(#REF!=#REF!,"",INDEX($Z$26:$AN$40,#REF!,#REF!))))</f>
        <v>#REF!</v>
      </c>
      <c r="Q112" s="298" t="e">
        <f>IF(#REF!="","",IF(#REF!="","",IF(#REF!=#REF!,"",INDEX($Z$26:$AN$40,#REF!,#REF!))))</f>
        <v>#REF!</v>
      </c>
      <c r="R112" s="296" t="e">
        <f>IF(#REF!="","",IF(#REF!="","",IF(#REF!=#REF!,"",INDEX($Z$26:$AN$40,#REF!,#REF!))))</f>
        <v>#REF!</v>
      </c>
      <c r="S112" s="296" t="e">
        <f>IF(#REF!="","",IF(#REF!="","",IF(#REF!=#REF!,"",INDEX($Z$26:$AN$40,#REF!,#REF!))))</f>
        <v>#REF!</v>
      </c>
      <c r="T112" s="296" t="e">
        <f>IF(#REF!="","",IF(#REF!="","",IF(#REF!=#REF!,"",INDEX($Z$26:$AN$40,#REF!,#REF!))))</f>
        <v>#REF!</v>
      </c>
      <c r="U112" s="297" t="e">
        <f>IF(#REF!="","",IF(#REF!="","",IF(#REF!=#REF!,"",INDEX($Z$26:$AN$40,#REF!,#REF!))))</f>
        <v>#REF!</v>
      </c>
      <c r="V112" s="364"/>
      <c r="W112" s="365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</row>
    <row r="113" spans="1:39" ht="12" customHeight="1">
      <c r="A113" s="364"/>
      <c r="B113" s="323" t="e">
        <f>IF(#REF!="","",IF(#REF!="","",#REF!&amp;"位"))</f>
        <v>#REF!</v>
      </c>
      <c r="C113" s="324" t="e">
        <f>IF(#REF!="","",IF(#REF!=#REF!,"",INDEX($Z$26:$AN$40,#REF!,#REF!)))</f>
        <v>#REF!</v>
      </c>
      <c r="D113" s="325" t="e">
        <f>IF(#REF!="","",IF(#REF!=#REF!,"",INDEX($Z$26:$AN$40,#REF!,#REF!)))</f>
        <v>#REF!</v>
      </c>
      <c r="E113" s="325" t="e">
        <f>IF(#REF!="","",IF(#REF!=#REF!,"",INDEX($Z$26:$AN$40,#REF!,#REF!)))</f>
        <v>#REF!</v>
      </c>
      <c r="F113" s="325" t="e">
        <f>IF(#REF!="","",IF(#REF!=#REF!,"",INDEX($Z$26:$AN$40,#REF!,#REF!)))</f>
        <v>#REF!</v>
      </c>
      <c r="G113" s="325" t="e">
        <f>IF(#REF!="","",IF(#REF!=#REF!,"",INDEX($Z$26:$AN$40,#REF!,#REF!)))</f>
        <v>#REF!</v>
      </c>
      <c r="H113" s="325" t="e">
        <f>IF(#REF!="","",IF(#REF!=#REF!,"",INDEX($Z$26:$AN$40,#REF!,#REF!)))</f>
        <v>#REF!</v>
      </c>
      <c r="I113" s="326" t="e">
        <f>IF(#REF!="","",IF(#REF!=#REF!,"",INDEX($Z$26:$AN$40,#REF!,#REF!)))</f>
        <v>#REF!</v>
      </c>
      <c r="J113" s="194"/>
      <c r="K113" s="323" t="e">
        <f>IF(#REF!="","",IF(#REF!="","",#REF!&amp;"位"))</f>
        <v>#REF!</v>
      </c>
      <c r="L113" s="324" t="e">
        <f>IF(#REF!="","",IF(#REF!="","",IF(#REF!=#REF!,"",INDEX($Z$26:$AN$40,#REF!,#REF!))))</f>
        <v>#REF!</v>
      </c>
      <c r="M113" s="325" t="e">
        <f>IF(#REF!="","",IF(#REF!="","",IF(#REF!=#REF!,"",INDEX($Z$26:$AN$40,#REF!,#REF!))))</f>
        <v>#REF!</v>
      </c>
      <c r="N113" s="325" t="e">
        <f>IF(#REF!="","",IF(#REF!="","",IF(#REF!=#REF!,"",INDEX($Z$26:$AN$40,#REF!,#REF!))))</f>
        <v>#REF!</v>
      </c>
      <c r="O113" s="325" t="e">
        <f>IF(#REF!="","",IF(#REF!="","",IF(#REF!=#REF!,"",INDEX($Z$26:$AN$40,#REF!,#REF!))))</f>
        <v>#REF!</v>
      </c>
      <c r="P113" s="326" t="e">
        <f>IF(#REF!="","",IF(#REF!="","",IF(#REF!=#REF!,"",INDEX($Z$26:$AN$40,#REF!,#REF!))))</f>
        <v>#REF!</v>
      </c>
      <c r="Q113" s="327" t="e">
        <f>IF(#REF!="","",IF(#REF!="","",IF(#REF!=#REF!,"",INDEX($Z$26:$AN$40,#REF!,#REF!))))</f>
        <v>#REF!</v>
      </c>
      <c r="R113" s="325" t="e">
        <f>IF(#REF!="","",IF(#REF!="","",IF(#REF!=#REF!,"",INDEX($Z$26:$AN$40,#REF!,#REF!))))</f>
        <v>#REF!</v>
      </c>
      <c r="S113" s="325" t="e">
        <f>IF(#REF!="","",IF(#REF!="","",IF(#REF!=#REF!,"",INDEX($Z$26:$AN$40,#REF!,#REF!))))</f>
        <v>#REF!</v>
      </c>
      <c r="T113" s="325" t="e">
        <f>IF(#REF!="","",IF(#REF!="","",IF(#REF!=#REF!,"",INDEX($Z$26:$AN$40,#REF!,#REF!))))</f>
        <v>#REF!</v>
      </c>
      <c r="U113" s="326" t="e">
        <f>IF(#REF!="","",IF(#REF!="","",IF(#REF!=#REF!,"",INDEX($Z$26:$AN$40,#REF!,#REF!))))</f>
        <v>#REF!</v>
      </c>
      <c r="V113" s="364"/>
      <c r="W113" s="365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</row>
    <row r="114" spans="1:39" ht="12" customHeight="1">
      <c r="A114" s="364"/>
      <c r="B114" s="289" t="e">
        <f>IF(#REF!="","",IF(#REF!="","",#REF!&amp;"位"))</f>
        <v>#REF!</v>
      </c>
      <c r="C114" s="290" t="e">
        <f>IF(#REF!="","",IF(#REF!=#REF!,"",INDEX($Z$26:$AN$40,#REF!,#REF!)))</f>
        <v>#REF!</v>
      </c>
      <c r="D114" s="291" t="e">
        <f>IF(#REF!="","",IF(#REF!=#REF!,"",INDEX($Z$26:$AN$40,#REF!,#REF!)))</f>
        <v>#REF!</v>
      </c>
      <c r="E114" s="291" t="e">
        <f>IF(#REF!="","",IF(#REF!=#REF!,"",INDEX($Z$26:$AN$40,#REF!,#REF!)))</f>
        <v>#REF!</v>
      </c>
      <c r="F114" s="291" t="e">
        <f>IF(#REF!="","",IF(#REF!=#REF!,"",INDEX($Z$26:$AN$40,#REF!,#REF!)))</f>
        <v>#REF!</v>
      </c>
      <c r="G114" s="291" t="e">
        <f>IF(#REF!="","",IF(#REF!=#REF!,"",INDEX($Z$26:$AN$40,#REF!,#REF!)))</f>
        <v>#REF!</v>
      </c>
      <c r="H114" s="291" t="e">
        <f>IF(#REF!="","",IF(#REF!=#REF!,"",INDEX($Z$26:$AN$40,#REF!,#REF!)))</f>
        <v>#REF!</v>
      </c>
      <c r="I114" s="292" t="e">
        <f>IF(#REF!="","",IF(#REF!=#REF!,"",INDEX($Z$26:$AN$40,#REF!,#REF!)))</f>
        <v>#REF!</v>
      </c>
      <c r="J114" s="194"/>
      <c r="K114" s="289" t="e">
        <f>IF(#REF!="","",IF(#REF!="","",#REF!&amp;"位"))</f>
        <v>#REF!</v>
      </c>
      <c r="L114" s="290" t="e">
        <f>IF(#REF!="","",IF(#REF!="","",IF(#REF!=#REF!,"",INDEX($Z$26:$AN$40,#REF!,#REF!))))</f>
        <v>#REF!</v>
      </c>
      <c r="M114" s="291" t="e">
        <f>IF(#REF!="","",IF(#REF!="","",IF(#REF!=#REF!,"",INDEX($Z$26:$AN$40,#REF!,#REF!))))</f>
        <v>#REF!</v>
      </c>
      <c r="N114" s="291" t="e">
        <f>IF(#REF!="","",IF(#REF!="","",IF(#REF!=#REF!,"",INDEX($Z$26:$AN$40,#REF!,#REF!))))</f>
        <v>#REF!</v>
      </c>
      <c r="O114" s="291" t="e">
        <f>IF(#REF!="","",IF(#REF!="","",IF(#REF!=#REF!,"",INDEX($Z$26:$AN$40,#REF!,#REF!))))</f>
        <v>#REF!</v>
      </c>
      <c r="P114" s="292" t="e">
        <f>IF(#REF!="","",IF(#REF!="","",IF(#REF!=#REF!,"",INDEX($Z$26:$AN$40,#REF!,#REF!))))</f>
        <v>#REF!</v>
      </c>
      <c r="Q114" s="293" t="e">
        <f>IF(#REF!="","",IF(#REF!="","",IF(#REF!=#REF!,"",INDEX($Z$26:$AN$40,#REF!,#REF!))))</f>
        <v>#REF!</v>
      </c>
      <c r="R114" s="291" t="e">
        <f>IF(#REF!="","",IF(#REF!="","",IF(#REF!=#REF!,"",INDEX($Z$26:$AN$40,#REF!,#REF!))))</f>
        <v>#REF!</v>
      </c>
      <c r="S114" s="291" t="e">
        <f>IF(#REF!="","",IF(#REF!="","",IF(#REF!=#REF!,"",INDEX($Z$26:$AN$40,#REF!,#REF!))))</f>
        <v>#REF!</v>
      </c>
      <c r="T114" s="291" t="e">
        <f>IF(#REF!="","",IF(#REF!="","",IF(#REF!=#REF!,"",INDEX($Z$26:$AN$40,#REF!,#REF!))))</f>
        <v>#REF!</v>
      </c>
      <c r="U114" s="292" t="e">
        <f>IF(#REF!="","",IF(#REF!="","",IF(#REF!=#REF!,"",INDEX($Z$26:$AN$40,#REF!,#REF!))))</f>
        <v>#REF!</v>
      </c>
      <c r="V114" s="364"/>
      <c r="W114" s="365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</row>
    <row r="115" spans="1:39" ht="12" customHeight="1">
      <c r="A115" s="364"/>
      <c r="B115" s="294" t="e">
        <f>IF(#REF!="","",IF(#REF!="","",#REF!&amp;"位"))</f>
        <v>#REF!</v>
      </c>
      <c r="C115" s="295" t="e">
        <f>IF(#REF!="","",IF(#REF!=#REF!,"",INDEX($Z$26:$AN$40,#REF!,#REF!)))</f>
        <v>#REF!</v>
      </c>
      <c r="D115" s="296" t="e">
        <f>IF(#REF!="","",IF(#REF!=#REF!,"",INDEX($Z$26:$AN$40,#REF!,#REF!)))</f>
        <v>#REF!</v>
      </c>
      <c r="E115" s="296" t="e">
        <f>IF(#REF!="","",IF(#REF!=#REF!,"",INDEX($Z$26:$AN$40,#REF!,#REF!)))</f>
        <v>#REF!</v>
      </c>
      <c r="F115" s="296" t="e">
        <f>IF(#REF!="","",IF(#REF!=#REF!,"",INDEX($Z$26:$AN$40,#REF!,#REF!)))</f>
        <v>#REF!</v>
      </c>
      <c r="G115" s="296" t="e">
        <f>IF(#REF!="","",IF(#REF!=#REF!,"",INDEX($Z$26:$AN$40,#REF!,#REF!)))</f>
        <v>#REF!</v>
      </c>
      <c r="H115" s="296" t="e">
        <f>IF(#REF!="","",IF(#REF!=#REF!,"",INDEX($Z$26:$AN$40,#REF!,#REF!)))</f>
        <v>#REF!</v>
      </c>
      <c r="I115" s="297" t="e">
        <f>IF(#REF!="","",IF(#REF!=#REF!,"",INDEX($Z$26:$AN$40,#REF!,#REF!)))</f>
        <v>#REF!</v>
      </c>
      <c r="J115" s="194"/>
      <c r="K115" s="294" t="e">
        <f>IF(#REF!="","",IF(#REF!="","",#REF!&amp;"位"))</f>
        <v>#REF!</v>
      </c>
      <c r="L115" s="295" t="e">
        <f>IF(#REF!="","",IF(#REF!="","",IF(#REF!=#REF!,"",INDEX($Z$26:$AN$40,#REF!,#REF!))))</f>
        <v>#REF!</v>
      </c>
      <c r="M115" s="296" t="e">
        <f>IF(#REF!="","",IF(#REF!="","",IF(#REF!=#REF!,"",INDEX($Z$26:$AN$40,#REF!,#REF!))))</f>
        <v>#REF!</v>
      </c>
      <c r="N115" s="296" t="e">
        <f>IF(#REF!="","",IF(#REF!="","",IF(#REF!=#REF!,"",INDEX($Z$26:$AN$40,#REF!,#REF!))))</f>
        <v>#REF!</v>
      </c>
      <c r="O115" s="296" t="e">
        <f>IF(#REF!="","",IF(#REF!="","",IF(#REF!=#REF!,"",INDEX($Z$26:$AN$40,#REF!,#REF!))))</f>
        <v>#REF!</v>
      </c>
      <c r="P115" s="297" t="e">
        <f>IF(#REF!="","",IF(#REF!="","",IF(#REF!=#REF!,"",INDEX($Z$26:$AN$40,#REF!,#REF!))))</f>
        <v>#REF!</v>
      </c>
      <c r="Q115" s="298" t="e">
        <f>IF(#REF!="","",IF(#REF!="","",IF(#REF!=#REF!,"",INDEX($Z$26:$AN$40,#REF!,#REF!))))</f>
        <v>#REF!</v>
      </c>
      <c r="R115" s="296" t="e">
        <f>IF(#REF!="","",IF(#REF!="","",IF(#REF!=#REF!,"",INDEX($Z$26:$AN$40,#REF!,#REF!))))</f>
        <v>#REF!</v>
      </c>
      <c r="S115" s="296" t="e">
        <f>IF(#REF!="","",IF(#REF!="","",IF(#REF!=#REF!,"",INDEX($Z$26:$AN$40,#REF!,#REF!))))</f>
        <v>#REF!</v>
      </c>
      <c r="T115" s="296" t="e">
        <f>IF(#REF!="","",IF(#REF!="","",IF(#REF!=#REF!,"",INDEX($Z$26:$AN$40,#REF!,#REF!))))</f>
        <v>#REF!</v>
      </c>
      <c r="U115" s="297" t="e">
        <f>IF(#REF!="","",IF(#REF!="","",IF(#REF!=#REF!,"",INDEX($Z$26:$AN$40,#REF!,#REF!))))</f>
        <v>#REF!</v>
      </c>
      <c r="V115" s="364"/>
      <c r="W115" s="365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</row>
    <row r="116" spans="1:39" ht="12" customHeight="1">
      <c r="A116" s="364"/>
      <c r="B116" s="299" t="e">
        <f>IF(#REF!="","",IF(#REF!="","",#REF!&amp;"位"))</f>
        <v>#REF!</v>
      </c>
      <c r="C116" s="300" t="e">
        <f>IF(#REF!="","",IF(#REF!=#REF!,"",INDEX($Z$26:$AN$40,#REF!,#REF!)))</f>
        <v>#REF!</v>
      </c>
      <c r="D116" s="301" t="e">
        <f>IF(#REF!="","",IF(#REF!=#REF!,"",INDEX($Z$26:$AN$40,#REF!,#REF!)))</f>
        <v>#REF!</v>
      </c>
      <c r="E116" s="301" t="e">
        <f>IF(#REF!="","",IF(#REF!=#REF!,"",INDEX($Z$26:$AN$40,#REF!,#REF!)))</f>
        <v>#REF!</v>
      </c>
      <c r="F116" s="301" t="e">
        <f>IF(#REF!="","",IF(#REF!=#REF!,"",INDEX($Z$26:$AN$40,#REF!,#REF!)))</f>
        <v>#REF!</v>
      </c>
      <c r="G116" s="301" t="e">
        <f>IF(#REF!="","",IF(#REF!=#REF!,"",INDEX($Z$26:$AN$40,#REF!,#REF!)))</f>
        <v>#REF!</v>
      </c>
      <c r="H116" s="301" t="e">
        <f>IF(#REF!="","",IF(#REF!=#REF!,"",INDEX($Z$26:$AN$40,#REF!,#REF!)))</f>
        <v>#REF!</v>
      </c>
      <c r="I116" s="302" t="e">
        <f>IF(#REF!="","",IF(#REF!=#REF!,"",INDEX($Z$26:$AN$40,#REF!,#REF!)))</f>
        <v>#REF!</v>
      </c>
      <c r="J116" s="194"/>
      <c r="K116" s="299" t="e">
        <f>IF(#REF!="","",IF(#REF!="","",#REF!&amp;"位"))</f>
        <v>#REF!</v>
      </c>
      <c r="L116" s="300" t="e">
        <f>IF(#REF!="","",IF(#REF!="","",IF(#REF!=#REF!,"",INDEX($Z$26:$AN$40,#REF!,#REF!))))</f>
        <v>#REF!</v>
      </c>
      <c r="M116" s="301" t="e">
        <f>IF(#REF!="","",IF(#REF!="","",IF(#REF!=#REF!,"",INDEX($Z$26:$AN$40,#REF!,#REF!))))</f>
        <v>#REF!</v>
      </c>
      <c r="N116" s="301" t="e">
        <f>IF(#REF!="","",IF(#REF!="","",IF(#REF!=#REF!,"",INDEX($Z$26:$AN$40,#REF!,#REF!))))</f>
        <v>#REF!</v>
      </c>
      <c r="O116" s="301" t="e">
        <f>IF(#REF!="","",IF(#REF!="","",IF(#REF!=#REF!,"",INDEX($Z$26:$AN$40,#REF!,#REF!))))</f>
        <v>#REF!</v>
      </c>
      <c r="P116" s="302" t="e">
        <f>IF(#REF!="","",IF(#REF!="","",IF(#REF!=#REF!,"",INDEX($Z$26:$AN$40,#REF!,#REF!))))</f>
        <v>#REF!</v>
      </c>
      <c r="Q116" s="303" t="e">
        <f>IF(#REF!="","",IF(#REF!="","",IF(#REF!=#REF!,"",INDEX($Z$26:$AN$40,#REF!,#REF!))))</f>
        <v>#REF!</v>
      </c>
      <c r="R116" s="301" t="e">
        <f>IF(#REF!="","",IF(#REF!="","",IF(#REF!=#REF!,"",INDEX($Z$26:$AN$40,#REF!,#REF!))))</f>
        <v>#REF!</v>
      </c>
      <c r="S116" s="301" t="e">
        <f>IF(#REF!="","",IF(#REF!="","",IF(#REF!=#REF!,"",INDEX($Z$26:$AN$40,#REF!,#REF!))))</f>
        <v>#REF!</v>
      </c>
      <c r="T116" s="301" t="e">
        <f>IF(#REF!="","",IF(#REF!="","",IF(#REF!=#REF!,"",INDEX($Z$26:$AN$40,#REF!,#REF!))))</f>
        <v>#REF!</v>
      </c>
      <c r="U116" s="302" t="e">
        <f>IF(#REF!="","",IF(#REF!="","",IF(#REF!=#REF!,"",INDEX($Z$26:$AN$40,#REF!,#REF!))))</f>
        <v>#REF!</v>
      </c>
      <c r="V116" s="364"/>
      <c r="W116" s="365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</row>
    <row r="117" spans="1:39" ht="12" customHeight="1">
      <c r="A117" s="153"/>
      <c r="B117" s="328" t="s">
        <v>22</v>
      </c>
      <c r="C117" s="329" t="e">
        <f>IF(#REF!="","",SUM(C102:C116))</f>
        <v>#REF!</v>
      </c>
      <c r="D117" s="330" t="e">
        <f>IF(#REF!="","",SUM(D102:D116))</f>
        <v>#REF!</v>
      </c>
      <c r="E117" s="330" t="e">
        <f>IF(#REF!="","",SUM(E102:E116))</f>
        <v>#REF!</v>
      </c>
      <c r="F117" s="330" t="e">
        <f>IF(#REF!="","",SUM(F102:F116))</f>
        <v>#REF!</v>
      </c>
      <c r="G117" s="330" t="e">
        <f>IF(#REF!="","",SUM(G102:G116))</f>
        <v>#REF!</v>
      </c>
      <c r="H117" s="330" t="e">
        <f>IF(#REF!="","",SUM(H102:H116))</f>
        <v>#REF!</v>
      </c>
      <c r="I117" s="331" t="e">
        <f>IF(#REF!="","",SUM(I102:I116))</f>
        <v>#REF!</v>
      </c>
      <c r="J117" s="194"/>
      <c r="K117" s="328" t="s">
        <v>22</v>
      </c>
      <c r="L117" s="329" t="e">
        <f>IF(#REF!="","",IF(#REF!="","",SUM(L102:L116)))</f>
        <v>#REF!</v>
      </c>
      <c r="M117" s="330" t="e">
        <f>IF(#REF!="","",IF(#REF!="","",SUM(M102:M116)))</f>
        <v>#REF!</v>
      </c>
      <c r="N117" s="330" t="e">
        <f>IF(#REF!="","",IF(#REF!="","",SUM(N102:N116)))</f>
        <v>#REF!</v>
      </c>
      <c r="O117" s="330" t="e">
        <f>IF(#REF!="","",IF(#REF!="","",SUM(O102:O116)))</f>
        <v>#REF!</v>
      </c>
      <c r="P117" s="331" t="e">
        <f>IF(#REF!="","",IF(#REF!="","",SUM(P102:P116)))</f>
        <v>#REF!</v>
      </c>
      <c r="Q117" s="332" t="e">
        <f>IF(#REF!="","",IF(#REF!="","",SUM(Q102:Q116)))</f>
        <v>#REF!</v>
      </c>
      <c r="R117" s="330" t="e">
        <f>IF(#REF!="","",IF(#REF!="","",SUM(R102:R116)))</f>
        <v>#REF!</v>
      </c>
      <c r="S117" s="330" t="e">
        <f>IF(#REF!="","",IF(#REF!="","",SUM(S102:S116)))</f>
        <v>#REF!</v>
      </c>
      <c r="T117" s="330" t="e">
        <f>IF(#REF!="","",IF(#REF!="","",SUM(T102:T116)))</f>
        <v>#REF!</v>
      </c>
      <c r="U117" s="331" t="e">
        <f>IF(#REF!="","",IF(#REF!="","",SUM(U102:U116)))</f>
        <v>#REF!</v>
      </c>
      <c r="V117" s="153"/>
      <c r="W117" s="155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</row>
    <row r="118" spans="1:39" ht="12" customHeight="1">
      <c r="A118" s="153"/>
      <c r="B118" s="154"/>
      <c r="C118" s="154"/>
      <c r="D118" s="389" t="s">
        <v>47</v>
      </c>
      <c r="E118" s="389"/>
      <c r="F118" s="389"/>
      <c r="G118" s="389"/>
      <c r="H118" s="154"/>
      <c r="I118" s="154"/>
      <c r="J118" s="154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153"/>
      <c r="W118" s="155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</row>
    <row r="119" spans="1:39" ht="12" customHeight="1">
      <c r="A119" s="153"/>
      <c r="B119" s="154"/>
      <c r="C119" s="154"/>
      <c r="D119" s="390"/>
      <c r="E119" s="390"/>
      <c r="F119" s="390"/>
      <c r="G119" s="390"/>
      <c r="H119" s="154"/>
      <c r="I119" s="154"/>
      <c r="J119" s="154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153"/>
      <c r="W119" s="155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</row>
    <row r="120" spans="1:39" ht="12" customHeight="1">
      <c r="A120" s="153"/>
      <c r="B120" s="157" t="e">
        <f>IF(#REF!="","",#REF!)</f>
        <v>#REF!</v>
      </c>
      <c r="C120" s="154"/>
      <c r="D120" s="154"/>
      <c r="E120" s="154"/>
      <c r="F120" s="154"/>
      <c r="G120" s="154"/>
      <c r="H120" s="154"/>
      <c r="I120" s="154"/>
      <c r="J120" s="154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153"/>
      <c r="W120" s="155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</row>
    <row r="121" spans="1:39" ht="12" customHeight="1">
      <c r="A121" s="361"/>
      <c r="B121" s="435"/>
      <c r="C121" s="438" t="e">
        <f>IF(#REF!="","",#REF!)</f>
        <v>#REF!</v>
      </c>
      <c r="D121" s="441" t="e">
        <f>IF(#REF!="","",#REF!)</f>
        <v>#REF!</v>
      </c>
      <c r="E121" s="441" t="e">
        <f>IF(#REF!="","",#REF!)</f>
        <v>#REF!</v>
      </c>
      <c r="F121" s="441" t="e">
        <f>IF(#REF!="","",#REF!)</f>
        <v>#REF!</v>
      </c>
      <c r="G121" s="441" t="e">
        <f>IF(#REF!="","",#REF!)</f>
        <v>#REF!</v>
      </c>
      <c r="H121" s="441" t="e">
        <f>IF(#REF!="","",#REF!)</f>
        <v>#REF!</v>
      </c>
      <c r="I121" s="444" t="e">
        <f>IF(#REF!="","",#REF!)</f>
        <v>#REF!</v>
      </c>
      <c r="J121" s="366"/>
      <c r="K121" s="367"/>
      <c r="L121" s="367"/>
      <c r="M121" s="367"/>
      <c r="N121" s="367"/>
      <c r="O121" s="367"/>
      <c r="P121" s="367"/>
      <c r="Q121" s="367"/>
      <c r="R121" s="367"/>
      <c r="S121" s="367"/>
      <c r="T121" s="367"/>
      <c r="U121" s="367"/>
      <c r="V121" s="361"/>
      <c r="W121" s="363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</row>
    <row r="122" spans="1:39" ht="12" customHeight="1">
      <c r="A122" s="158"/>
      <c r="B122" s="436"/>
      <c r="C122" s="439"/>
      <c r="D122" s="442"/>
      <c r="E122" s="442"/>
      <c r="F122" s="442"/>
      <c r="G122" s="442"/>
      <c r="H122" s="442"/>
      <c r="I122" s="445"/>
      <c r="J122" s="157"/>
      <c r="K122" s="333"/>
      <c r="L122" s="333"/>
      <c r="M122" s="333"/>
      <c r="N122" s="333"/>
      <c r="O122" s="333"/>
      <c r="P122" s="333"/>
      <c r="Q122" s="333"/>
      <c r="R122" s="333"/>
      <c r="S122" s="333"/>
      <c r="T122" s="333"/>
      <c r="U122" s="333"/>
      <c r="V122" s="158"/>
      <c r="W122" s="159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</row>
    <row r="123" spans="1:39" ht="12" customHeight="1">
      <c r="A123" s="158"/>
      <c r="B123" s="436"/>
      <c r="C123" s="439"/>
      <c r="D123" s="442"/>
      <c r="E123" s="442"/>
      <c r="F123" s="442"/>
      <c r="G123" s="442"/>
      <c r="H123" s="442"/>
      <c r="I123" s="445"/>
      <c r="J123" s="157"/>
      <c r="K123" s="333"/>
      <c r="L123" s="333"/>
      <c r="M123" s="333"/>
      <c r="N123" s="333"/>
      <c r="O123" s="333"/>
      <c r="P123" s="333"/>
      <c r="Q123" s="333"/>
      <c r="R123" s="333"/>
      <c r="S123" s="333"/>
      <c r="T123" s="333"/>
      <c r="U123" s="333"/>
      <c r="V123" s="158"/>
      <c r="W123" s="159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</row>
    <row r="124" spans="1:39" ht="12" customHeight="1">
      <c r="A124" s="158"/>
      <c r="B124" s="436"/>
      <c r="C124" s="439"/>
      <c r="D124" s="442"/>
      <c r="E124" s="442"/>
      <c r="F124" s="442"/>
      <c r="G124" s="442"/>
      <c r="H124" s="442"/>
      <c r="I124" s="445"/>
      <c r="J124" s="157"/>
      <c r="K124" s="333"/>
      <c r="L124" s="333"/>
      <c r="M124" s="333"/>
      <c r="N124" s="333"/>
      <c r="O124" s="333"/>
      <c r="P124" s="333"/>
      <c r="Q124" s="333"/>
      <c r="R124" s="333"/>
      <c r="S124" s="333"/>
      <c r="T124" s="333"/>
      <c r="U124" s="333"/>
      <c r="V124" s="158"/>
      <c r="W124" s="159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</row>
    <row r="125" spans="1:39" ht="12" customHeight="1">
      <c r="A125" s="158"/>
      <c r="B125" s="436"/>
      <c r="C125" s="439"/>
      <c r="D125" s="442"/>
      <c r="E125" s="442"/>
      <c r="F125" s="442"/>
      <c r="G125" s="442"/>
      <c r="H125" s="442"/>
      <c r="I125" s="445"/>
      <c r="J125" s="157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158"/>
      <c r="W125" s="159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</row>
    <row r="126" spans="1:39" ht="12" customHeight="1">
      <c r="A126" s="158"/>
      <c r="B126" s="437"/>
      <c r="C126" s="440"/>
      <c r="D126" s="443"/>
      <c r="E126" s="443"/>
      <c r="F126" s="443"/>
      <c r="G126" s="443"/>
      <c r="H126" s="443"/>
      <c r="I126" s="446"/>
      <c r="J126" s="157"/>
      <c r="K126" s="333"/>
      <c r="L126" s="333"/>
      <c r="M126" s="333"/>
      <c r="N126" s="333"/>
      <c r="O126" s="333"/>
      <c r="P126" s="333"/>
      <c r="Q126" s="333"/>
      <c r="R126" s="333"/>
      <c r="S126" s="333"/>
      <c r="T126" s="333"/>
      <c r="U126" s="333"/>
      <c r="V126" s="158"/>
      <c r="W126" s="159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</row>
    <row r="127" spans="1:39" ht="12" customHeight="1">
      <c r="A127" s="153"/>
      <c r="B127" s="335" t="e">
        <f>IF(#REF!="","",IF(#REF!="","",#REF!&amp;"位"))</f>
        <v>#REF!</v>
      </c>
      <c r="C127" s="336" t="e">
        <f>IF(#REF!="","",IF(#REF!=#REF!,"",INDEX($Z$26:$AN$40,#REF!,#REF!)))</f>
        <v>#REF!</v>
      </c>
      <c r="D127" s="337" t="e">
        <f>IF(#REF!="","",IF(#REF!=#REF!,"",INDEX($Z$26:$AN$40,#REF!,#REF!)))</f>
        <v>#REF!</v>
      </c>
      <c r="E127" s="337" t="e">
        <f>IF(#REF!="","",IF(#REF!=#REF!,"",INDEX($Z$26:$AN$40,#REF!,#REF!)))</f>
        <v>#REF!</v>
      </c>
      <c r="F127" s="337" t="e">
        <f>IF(#REF!="","",IF(#REF!=#REF!,"",INDEX($Z$26:$AN$40,#REF!,#REF!)))</f>
        <v>#REF!</v>
      </c>
      <c r="G127" s="337" t="e">
        <f>IF(#REF!="","",IF(#REF!=#REF!,"",INDEX($Z$26:$AN$40,#REF!,#REF!)))</f>
        <v>#REF!</v>
      </c>
      <c r="H127" s="337" t="e">
        <f>IF(#REF!="","",IF(#REF!=#REF!,"",INDEX($Z$26:$AN$40,#REF!,#REF!)))</f>
        <v>#REF!</v>
      </c>
      <c r="I127" s="338" t="e">
        <f>IF(#REF!="","",IF(#REF!=#REF!,"",INDEX($Z$26:$AN$40,#REF!,#REF!)))</f>
        <v>#REF!</v>
      </c>
      <c r="J127" s="194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153"/>
      <c r="W127" s="155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</row>
    <row r="128" spans="1:39" ht="12" customHeight="1">
      <c r="A128" s="153"/>
      <c r="B128" s="342" t="e">
        <f>IF(#REF!="","",IF(#REF!="","",#REF!&amp;"位"))</f>
        <v>#REF!</v>
      </c>
      <c r="C128" s="343" t="e">
        <f>IF(#REF!="","",IF(#REF!=#REF!,"",INDEX($Z$26:$AN$40,#REF!,#REF!)))</f>
        <v>#REF!</v>
      </c>
      <c r="D128" s="344" t="e">
        <f>IF(#REF!="","",IF(#REF!=#REF!,"",INDEX($Z$26:$AN$40,#REF!,#REF!)))</f>
        <v>#REF!</v>
      </c>
      <c r="E128" s="344" t="e">
        <f>IF(#REF!="","",IF(#REF!=#REF!,"",INDEX($Z$26:$AN$40,#REF!,#REF!)))</f>
        <v>#REF!</v>
      </c>
      <c r="F128" s="344" t="e">
        <f>IF(#REF!="","",IF(#REF!=#REF!,"",INDEX($Z$26:$AN$40,#REF!,#REF!)))</f>
        <v>#REF!</v>
      </c>
      <c r="G128" s="344" t="e">
        <f>IF(#REF!="","",IF(#REF!=#REF!,"",INDEX($Z$26:$AN$40,#REF!,#REF!)))</f>
        <v>#REF!</v>
      </c>
      <c r="H128" s="344" t="e">
        <f>IF(#REF!="","",IF(#REF!=#REF!,"",INDEX($Z$26:$AN$40,#REF!,#REF!)))</f>
        <v>#REF!</v>
      </c>
      <c r="I128" s="345" t="e">
        <f>IF(#REF!="","",IF(#REF!=#REF!,"",INDEX($Z$26:$AN$40,#REF!,#REF!)))</f>
        <v>#REF!</v>
      </c>
      <c r="J128" s="194"/>
      <c r="K128" s="339"/>
      <c r="L128" s="339"/>
      <c r="M128" s="339"/>
      <c r="N128" s="339"/>
      <c r="O128" s="339"/>
      <c r="P128" s="339"/>
      <c r="Q128" s="339"/>
      <c r="R128" s="339"/>
      <c r="S128" s="339"/>
      <c r="T128" s="339"/>
      <c r="U128" s="339"/>
      <c r="V128" s="153"/>
      <c r="W128" s="155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</row>
    <row r="129" spans="1:39" ht="12" customHeight="1">
      <c r="A129" s="153"/>
      <c r="B129" s="342" t="e">
        <f>IF(#REF!="","",IF(#REF!="","",#REF!&amp;"位"))</f>
        <v>#REF!</v>
      </c>
      <c r="C129" s="343" t="e">
        <f>IF(#REF!="","",IF(#REF!=#REF!,"",INDEX($Z$26:$AN$40,#REF!,#REF!)))</f>
        <v>#REF!</v>
      </c>
      <c r="D129" s="344" t="e">
        <f>IF(#REF!="","",IF(#REF!=#REF!,"",INDEX($Z$26:$AN$40,#REF!,#REF!)))</f>
        <v>#REF!</v>
      </c>
      <c r="E129" s="344" t="e">
        <f>IF(#REF!="","",IF(#REF!=#REF!,"",INDEX($Z$26:$AN$40,#REF!,#REF!)))</f>
        <v>#REF!</v>
      </c>
      <c r="F129" s="344" t="e">
        <f>IF(#REF!="","",IF(#REF!=#REF!,"",INDEX($Z$26:$AN$40,#REF!,#REF!)))</f>
        <v>#REF!</v>
      </c>
      <c r="G129" s="344" t="e">
        <f>IF(#REF!="","",IF(#REF!=#REF!,"",INDEX($Z$26:$AN$40,#REF!,#REF!)))</f>
        <v>#REF!</v>
      </c>
      <c r="H129" s="344" t="e">
        <f>IF(#REF!="","",IF(#REF!=#REF!,"",INDEX($Z$26:$AN$40,#REF!,#REF!)))</f>
        <v>#REF!</v>
      </c>
      <c r="I129" s="345" t="e">
        <f>IF(#REF!="","",IF(#REF!=#REF!,"",INDEX($Z$26:$AN$40,#REF!,#REF!)))</f>
        <v>#REF!</v>
      </c>
      <c r="J129" s="194"/>
      <c r="K129" s="339"/>
      <c r="L129" s="339"/>
      <c r="M129" s="339"/>
      <c r="N129" s="339"/>
      <c r="O129" s="340"/>
      <c r="P129" s="339"/>
      <c r="Q129" s="339"/>
      <c r="R129" s="339"/>
      <c r="S129" s="339"/>
      <c r="T129" s="339"/>
      <c r="U129" s="339"/>
      <c r="V129" s="153"/>
      <c r="W129" s="155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</row>
    <row r="130" spans="1:39" ht="12" customHeight="1">
      <c r="A130" s="153"/>
      <c r="B130" s="342" t="e">
        <f>IF(#REF!="","",IF(#REF!="","",#REF!&amp;"位"))</f>
        <v>#REF!</v>
      </c>
      <c r="C130" s="343" t="e">
        <f>IF(#REF!="","",IF(#REF!=#REF!,"",INDEX($Z$26:$AN$40,#REF!,#REF!)))</f>
        <v>#REF!</v>
      </c>
      <c r="D130" s="344" t="e">
        <f>IF(#REF!="","",IF(#REF!=#REF!,"",INDEX($Z$26:$AN$40,#REF!,#REF!)))</f>
        <v>#REF!</v>
      </c>
      <c r="E130" s="344" t="e">
        <f>IF(#REF!="","",IF(#REF!=#REF!,"",INDEX($Z$26:$AN$40,#REF!,#REF!)))</f>
        <v>#REF!</v>
      </c>
      <c r="F130" s="344" t="e">
        <f>IF(#REF!="","",IF(#REF!=#REF!,"",INDEX($Z$26:$AN$40,#REF!,#REF!)))</f>
        <v>#REF!</v>
      </c>
      <c r="G130" s="344" t="e">
        <f>IF(#REF!="","",IF(#REF!=#REF!,"",INDEX($Z$26:$AN$40,#REF!,#REF!)))</f>
        <v>#REF!</v>
      </c>
      <c r="H130" s="344" t="e">
        <f>IF(#REF!="","",IF(#REF!=#REF!,"",INDEX($Z$26:$AN$40,#REF!,#REF!)))</f>
        <v>#REF!</v>
      </c>
      <c r="I130" s="345" t="e">
        <f>IF(#REF!="","",IF(#REF!=#REF!,"",INDEX($Z$26:$AN$40,#REF!,#REF!)))</f>
        <v>#REF!</v>
      </c>
      <c r="J130" s="194"/>
      <c r="K130" s="339"/>
      <c r="L130" s="339"/>
      <c r="M130" s="339"/>
      <c r="N130" s="339"/>
      <c r="O130" s="340"/>
      <c r="P130" s="339"/>
      <c r="Q130" s="339"/>
      <c r="R130" s="339"/>
      <c r="S130" s="339"/>
      <c r="T130" s="339"/>
      <c r="U130" s="339"/>
      <c r="V130" s="153"/>
      <c r="W130" s="155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</row>
    <row r="131" spans="1:39" ht="12" customHeight="1">
      <c r="A131" s="153"/>
      <c r="B131" s="342" t="e">
        <f>IF(#REF!="","",IF(#REF!="","",#REF!&amp;"位"))</f>
        <v>#REF!</v>
      </c>
      <c r="C131" s="343" t="e">
        <f>IF(#REF!="","",IF(#REF!=#REF!,"",INDEX($Z$26:$AN$40,#REF!,#REF!)))</f>
        <v>#REF!</v>
      </c>
      <c r="D131" s="344" t="e">
        <f>IF(#REF!="","",IF(#REF!=#REF!,"",INDEX($Z$26:$AN$40,#REF!,#REF!)))</f>
        <v>#REF!</v>
      </c>
      <c r="E131" s="344" t="e">
        <f>IF(#REF!="","",IF(#REF!=#REF!,"",INDEX($Z$26:$AN$40,#REF!,#REF!)))</f>
        <v>#REF!</v>
      </c>
      <c r="F131" s="344" t="e">
        <f>IF(#REF!="","",IF(#REF!=#REF!,"",INDEX($Z$26:$AN$40,#REF!,#REF!)))</f>
        <v>#REF!</v>
      </c>
      <c r="G131" s="344" t="e">
        <f>IF(#REF!="","",IF(#REF!=#REF!,"",INDEX($Z$26:$AN$40,#REF!,#REF!)))</f>
        <v>#REF!</v>
      </c>
      <c r="H131" s="344" t="e">
        <f>IF(#REF!="","",IF(#REF!=#REF!,"",INDEX($Z$26:$AN$40,#REF!,#REF!)))</f>
        <v>#REF!</v>
      </c>
      <c r="I131" s="345" t="e">
        <f>IF(#REF!="","",IF(#REF!=#REF!,"",INDEX($Z$26:$AN$40,#REF!,#REF!)))</f>
        <v>#REF!</v>
      </c>
      <c r="J131" s="194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153"/>
      <c r="W131" s="155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</row>
    <row r="132" spans="1:39" ht="12" customHeight="1">
      <c r="A132" s="153"/>
      <c r="B132" s="368" t="e">
        <f>IF(#REF!="","",IF(#REF!="","",#REF!&amp;"位"))</f>
        <v>#REF!</v>
      </c>
      <c r="C132" s="369" t="e">
        <f>IF(#REF!="","",IF(#REF!=#REF!,"",INDEX($Z$26:$AN$40,#REF!,#REF!)))</f>
        <v>#REF!</v>
      </c>
      <c r="D132" s="370" t="e">
        <f>IF(#REF!="","",IF(#REF!=#REF!,"",INDEX($Z$26:$AN$40,#REF!,#REF!)))</f>
        <v>#REF!</v>
      </c>
      <c r="E132" s="370" t="e">
        <f>IF(#REF!="","",IF(#REF!=#REF!,"",INDEX($Z$26:$AN$40,#REF!,#REF!)))</f>
        <v>#REF!</v>
      </c>
      <c r="F132" s="370" t="e">
        <f>IF(#REF!="","",IF(#REF!=#REF!,"",INDEX($Z$26:$AN$40,#REF!,#REF!)))</f>
        <v>#REF!</v>
      </c>
      <c r="G132" s="370" t="e">
        <f>IF(#REF!="","",IF(#REF!=#REF!,"",INDEX($Z$26:$AN$40,#REF!,#REF!)))</f>
        <v>#REF!</v>
      </c>
      <c r="H132" s="370" t="e">
        <f>IF(#REF!="","",IF(#REF!=#REF!,"",INDEX($Z$26:$AN$40,#REF!,#REF!)))</f>
        <v>#REF!</v>
      </c>
      <c r="I132" s="371" t="e">
        <f>IF(#REF!="","",IF(#REF!=#REF!,"",INDEX($Z$26:$AN$40,#REF!,#REF!)))</f>
        <v>#REF!</v>
      </c>
      <c r="J132" s="194"/>
      <c r="K132" s="339"/>
      <c r="L132" s="339"/>
      <c r="M132" s="339"/>
      <c r="N132" s="339"/>
      <c r="O132" s="339"/>
      <c r="P132" s="339"/>
      <c r="Q132" s="339"/>
      <c r="R132" s="339"/>
      <c r="S132" s="339"/>
      <c r="T132" s="339"/>
      <c r="U132" s="339"/>
      <c r="V132" s="153"/>
      <c r="W132" s="155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</row>
    <row r="133" spans="1:39" ht="12" customHeight="1">
      <c r="A133" s="153"/>
      <c r="B133" s="335" t="e">
        <f>IF(#REF!="","",IF(#REF!="","",#REF!&amp;"位"))</f>
        <v>#REF!</v>
      </c>
      <c r="C133" s="336" t="e">
        <f>IF(#REF!="","",IF(#REF!=#REF!,"",INDEX($Z$26:$AN$40,#REF!,#REF!)))</f>
        <v>#REF!</v>
      </c>
      <c r="D133" s="337" t="e">
        <f>IF(#REF!="","",IF(#REF!=#REF!,"",INDEX($Z$26:$AN$40,#REF!,#REF!)))</f>
        <v>#REF!</v>
      </c>
      <c r="E133" s="337" t="e">
        <f>IF(#REF!="","",IF(#REF!=#REF!,"",INDEX($Z$26:$AN$40,#REF!,#REF!)))</f>
        <v>#REF!</v>
      </c>
      <c r="F133" s="337" t="e">
        <f>IF(#REF!="","",IF(#REF!=#REF!,"",INDEX($Z$26:$AN$40,#REF!,#REF!)))</f>
        <v>#REF!</v>
      </c>
      <c r="G133" s="337" t="e">
        <f>IF(#REF!="","",IF(#REF!=#REF!,"",INDEX($Z$26:$AN$40,#REF!,#REF!)))</f>
        <v>#REF!</v>
      </c>
      <c r="H133" s="337" t="e">
        <f>IF(#REF!="","",IF(#REF!=#REF!,"",INDEX($Z$26:$AN$40,#REF!,#REF!)))</f>
        <v>#REF!</v>
      </c>
      <c r="I133" s="338" t="e">
        <f>IF(#REF!="","",IF(#REF!=#REF!,"",INDEX($Z$26:$AN$40,#REF!,#REF!)))</f>
        <v>#REF!</v>
      </c>
      <c r="J133" s="194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153"/>
      <c r="W133" s="155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</row>
    <row r="134" spans="1:39" ht="12" customHeight="1">
      <c r="A134" s="153"/>
      <c r="B134" s="342" t="e">
        <f>IF(#REF!="","",IF(#REF!="","",#REF!&amp;"位"))</f>
        <v>#REF!</v>
      </c>
      <c r="C134" s="343" t="e">
        <f>IF(#REF!="","",IF(#REF!=#REF!,"",INDEX($Z$26:$AN$40,#REF!,#REF!)))</f>
        <v>#REF!</v>
      </c>
      <c r="D134" s="344" t="e">
        <f>IF(#REF!="","",IF(#REF!=#REF!,"",INDEX($Z$26:$AN$40,#REF!,#REF!)))</f>
        <v>#REF!</v>
      </c>
      <c r="E134" s="344" t="e">
        <f>IF(#REF!="","",IF(#REF!=#REF!,"",INDEX($Z$26:$AN$40,#REF!,#REF!)))</f>
        <v>#REF!</v>
      </c>
      <c r="F134" s="344" t="e">
        <f>IF(#REF!="","",IF(#REF!=#REF!,"",INDEX($Z$26:$AN$40,#REF!,#REF!)))</f>
        <v>#REF!</v>
      </c>
      <c r="G134" s="344" t="e">
        <f>IF(#REF!="","",IF(#REF!=#REF!,"",INDEX($Z$26:$AN$40,#REF!,#REF!)))</f>
        <v>#REF!</v>
      </c>
      <c r="H134" s="344" t="e">
        <f>IF(#REF!="","",IF(#REF!=#REF!,"",INDEX($Z$26:$AN$40,#REF!,#REF!)))</f>
        <v>#REF!</v>
      </c>
      <c r="I134" s="345" t="e">
        <f>IF(#REF!="","",IF(#REF!=#REF!,"",INDEX($Z$26:$AN$40,#REF!,#REF!)))</f>
        <v>#REF!</v>
      </c>
      <c r="J134" s="194"/>
      <c r="K134" s="339"/>
      <c r="L134" s="339"/>
      <c r="M134" s="339"/>
      <c r="N134" s="339"/>
      <c r="O134" s="339"/>
      <c r="P134" s="339"/>
      <c r="Q134" s="339"/>
      <c r="R134" s="339"/>
      <c r="S134" s="339"/>
      <c r="T134" s="339"/>
      <c r="U134" s="339"/>
      <c r="V134" s="153"/>
      <c r="W134" s="155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</row>
    <row r="135" spans="1:39" ht="12" customHeight="1">
      <c r="A135" s="153"/>
      <c r="B135" s="342" t="e">
        <f>IF(#REF!="","",IF(#REF!="","",#REF!&amp;"位"))</f>
        <v>#REF!</v>
      </c>
      <c r="C135" s="343" t="e">
        <f>IF(#REF!="","",IF(#REF!=#REF!,"",INDEX($Z$26:$AN$40,#REF!,#REF!)))</f>
        <v>#REF!</v>
      </c>
      <c r="D135" s="344" t="e">
        <f>IF(#REF!="","",IF(#REF!=#REF!,"",INDEX($Z$26:$AN$40,#REF!,#REF!)))</f>
        <v>#REF!</v>
      </c>
      <c r="E135" s="344" t="e">
        <f>IF(#REF!="","",IF(#REF!=#REF!,"",INDEX($Z$26:$AN$40,#REF!,#REF!)))</f>
        <v>#REF!</v>
      </c>
      <c r="F135" s="344" t="e">
        <f>IF(#REF!="","",IF(#REF!=#REF!,"",INDEX($Z$26:$AN$40,#REF!,#REF!)))</f>
        <v>#REF!</v>
      </c>
      <c r="G135" s="344" t="e">
        <f>IF(#REF!="","",IF(#REF!=#REF!,"",INDEX($Z$26:$AN$40,#REF!,#REF!)))</f>
        <v>#REF!</v>
      </c>
      <c r="H135" s="344" t="e">
        <f>IF(#REF!="","",IF(#REF!=#REF!,"",INDEX($Z$26:$AN$40,#REF!,#REF!)))</f>
        <v>#REF!</v>
      </c>
      <c r="I135" s="345" t="e">
        <f>IF(#REF!="","",IF(#REF!=#REF!,"",INDEX($Z$26:$AN$40,#REF!,#REF!)))</f>
        <v>#REF!</v>
      </c>
      <c r="J135" s="194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153"/>
      <c r="W135" s="155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</row>
    <row r="136" spans="1:39" ht="12" customHeight="1">
      <c r="A136" s="153"/>
      <c r="B136" s="342" t="e">
        <f>IF(#REF!="","",IF(#REF!="","",#REF!&amp;"位"))</f>
        <v>#REF!</v>
      </c>
      <c r="C136" s="343" t="e">
        <f>IF(#REF!="","",IF(#REF!=#REF!,"",INDEX($Z$26:$AN$40,#REF!,#REF!)))</f>
        <v>#REF!</v>
      </c>
      <c r="D136" s="344" t="e">
        <f>IF(#REF!="","",IF(#REF!=#REF!,"",INDEX($Z$26:$AN$40,#REF!,#REF!)))</f>
        <v>#REF!</v>
      </c>
      <c r="E136" s="344" t="e">
        <f>IF(#REF!="","",IF(#REF!=#REF!,"",INDEX($Z$26:$AN$40,#REF!,#REF!)))</f>
        <v>#REF!</v>
      </c>
      <c r="F136" s="344" t="e">
        <f>IF(#REF!="","",IF(#REF!=#REF!,"",INDEX($Z$26:$AN$40,#REF!,#REF!)))</f>
        <v>#REF!</v>
      </c>
      <c r="G136" s="344" t="e">
        <f>IF(#REF!="","",IF(#REF!=#REF!,"",INDEX($Z$26:$AN$40,#REF!,#REF!)))</f>
        <v>#REF!</v>
      </c>
      <c r="H136" s="344" t="e">
        <f>IF(#REF!="","",IF(#REF!=#REF!,"",INDEX($Z$26:$AN$40,#REF!,#REF!)))</f>
        <v>#REF!</v>
      </c>
      <c r="I136" s="345" t="e">
        <f>IF(#REF!="","",IF(#REF!=#REF!,"",INDEX($Z$26:$AN$40,#REF!,#REF!)))</f>
        <v>#REF!</v>
      </c>
      <c r="J136" s="194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153"/>
      <c r="W136" s="155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</row>
    <row r="137" spans="1:39" ht="12" customHeight="1">
      <c r="A137" s="153"/>
      <c r="B137" s="342" t="e">
        <f>IF(#REF!="","",IF(#REF!="","",#REF!&amp;"位"))</f>
        <v>#REF!</v>
      </c>
      <c r="C137" s="343" t="e">
        <f>IF(#REF!="","",IF(#REF!=#REF!,"",INDEX($Z$26:$AN$40,#REF!,#REF!)))</f>
        <v>#REF!</v>
      </c>
      <c r="D137" s="344" t="e">
        <f>IF(#REF!="","",IF(#REF!=#REF!,"",INDEX($Z$26:$AN$40,#REF!,#REF!)))</f>
        <v>#REF!</v>
      </c>
      <c r="E137" s="344" t="e">
        <f>IF(#REF!="","",IF(#REF!=#REF!,"",INDEX($Z$26:$AN$40,#REF!,#REF!)))</f>
        <v>#REF!</v>
      </c>
      <c r="F137" s="344" t="e">
        <f>IF(#REF!="","",IF(#REF!=#REF!,"",INDEX($Z$26:$AN$40,#REF!,#REF!)))</f>
        <v>#REF!</v>
      </c>
      <c r="G137" s="344" t="e">
        <f>IF(#REF!="","",IF(#REF!=#REF!,"",INDEX($Z$26:$AN$40,#REF!,#REF!)))</f>
        <v>#REF!</v>
      </c>
      <c r="H137" s="344" t="e">
        <f>IF(#REF!="","",IF(#REF!=#REF!,"",INDEX($Z$26:$AN$40,#REF!,#REF!)))</f>
        <v>#REF!</v>
      </c>
      <c r="I137" s="345" t="e">
        <f>IF(#REF!="","",IF(#REF!=#REF!,"",INDEX($Z$26:$AN$40,#REF!,#REF!)))</f>
        <v>#REF!</v>
      </c>
      <c r="J137" s="194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153"/>
      <c r="W137" s="155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</row>
    <row r="138" spans="1:39" ht="12" customHeight="1">
      <c r="A138" s="153"/>
      <c r="B138" s="346" t="e">
        <f>IF(#REF!="","",IF(#REF!="","",#REF!&amp;"位"))</f>
        <v>#REF!</v>
      </c>
      <c r="C138" s="347" t="e">
        <f>IF(#REF!="","",IF(#REF!=#REF!,"",INDEX($Z$26:$AN$40,#REF!,#REF!)))</f>
        <v>#REF!</v>
      </c>
      <c r="D138" s="348" t="e">
        <f>IF(#REF!="","",IF(#REF!=#REF!,"",INDEX($Z$26:$AN$40,#REF!,#REF!)))</f>
        <v>#REF!</v>
      </c>
      <c r="E138" s="348" t="e">
        <f>IF(#REF!="","",IF(#REF!=#REF!,"",INDEX($Z$26:$AN$40,#REF!,#REF!)))</f>
        <v>#REF!</v>
      </c>
      <c r="F138" s="348" t="e">
        <f>IF(#REF!="","",IF(#REF!=#REF!,"",INDEX($Z$26:$AN$40,#REF!,#REF!)))</f>
        <v>#REF!</v>
      </c>
      <c r="G138" s="348" t="e">
        <f>IF(#REF!="","",IF(#REF!=#REF!,"",INDEX($Z$26:$AN$40,#REF!,#REF!)))</f>
        <v>#REF!</v>
      </c>
      <c r="H138" s="348" t="e">
        <f>IF(#REF!="","",IF(#REF!=#REF!,"",INDEX($Z$26:$AN$40,#REF!,#REF!)))</f>
        <v>#REF!</v>
      </c>
      <c r="I138" s="349" t="e">
        <f>IF(#REF!="","",IF(#REF!=#REF!,"",INDEX($Z$26:$AN$40,#REF!,#REF!)))</f>
        <v>#REF!</v>
      </c>
      <c r="J138" s="194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153"/>
      <c r="W138" s="155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</row>
    <row r="139" spans="1:39" ht="12" customHeight="1">
      <c r="A139" s="153"/>
      <c r="B139" s="354" t="s">
        <v>22</v>
      </c>
      <c r="C139" s="355" t="e">
        <f>IF(#REF!="","",SUM(C127:C138))</f>
        <v>#REF!</v>
      </c>
      <c r="D139" s="356" t="e">
        <f>IF(#REF!="","",SUM(D127:D138))</f>
        <v>#REF!</v>
      </c>
      <c r="E139" s="356" t="e">
        <f>IF(#REF!="","",SUM(E127:E138))</f>
        <v>#REF!</v>
      </c>
      <c r="F139" s="356" t="e">
        <f>IF(#REF!="","",SUM(F127:F138))</f>
        <v>#REF!</v>
      </c>
      <c r="G139" s="356" t="e">
        <f>IF(#REF!="","",SUM(G127:G138))</f>
        <v>#REF!</v>
      </c>
      <c r="H139" s="356" t="e">
        <f>IF(#REF!="","",SUM(H127:H138))</f>
        <v>#REF!</v>
      </c>
      <c r="I139" s="357" t="e">
        <f>IF(#REF!="","",SUM(I127:I138))</f>
        <v>#REF!</v>
      </c>
      <c r="J139" s="194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153"/>
      <c r="W139" s="155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</row>
    <row r="140" spans="1:39" ht="12" customHeight="1">
      <c r="A140" s="153"/>
      <c r="B140" s="154"/>
      <c r="C140" s="154"/>
      <c r="D140" s="154"/>
      <c r="E140" s="154"/>
      <c r="F140" s="154"/>
      <c r="G140" s="154"/>
      <c r="H140" s="154"/>
      <c r="I140" s="154"/>
      <c r="J140" s="154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153"/>
      <c r="W140" s="155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</row>
    <row r="141" spans="1:39" ht="12" customHeight="1">
      <c r="A141" s="153"/>
      <c r="B141" s="154"/>
      <c r="C141" s="154"/>
      <c r="D141" s="387" t="s">
        <v>4</v>
      </c>
      <c r="E141" s="387"/>
      <c r="F141" s="387"/>
      <c r="G141" s="387"/>
      <c r="H141" s="154"/>
      <c r="I141" s="154"/>
      <c r="J141" s="154"/>
      <c r="K141" s="154"/>
      <c r="L141" s="154"/>
      <c r="M141" s="154"/>
      <c r="N141" s="389" t="s">
        <v>5</v>
      </c>
      <c r="O141" s="389"/>
      <c r="P141" s="389"/>
      <c r="Q141" s="389"/>
      <c r="R141" s="389"/>
      <c r="S141" s="389"/>
      <c r="T141" s="253"/>
      <c r="U141" s="253"/>
      <c r="V141" s="153"/>
      <c r="W141" s="155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</row>
    <row r="142" spans="1:39" ht="12" customHeight="1">
      <c r="A142" s="153"/>
      <c r="B142" s="154"/>
      <c r="C142" s="154"/>
      <c r="D142" s="388"/>
      <c r="E142" s="388"/>
      <c r="F142" s="388"/>
      <c r="G142" s="388"/>
      <c r="H142" s="154"/>
      <c r="I142" s="154"/>
      <c r="J142" s="154"/>
      <c r="K142" s="154"/>
      <c r="L142" s="154"/>
      <c r="M142" s="154"/>
      <c r="N142" s="390"/>
      <c r="O142" s="390"/>
      <c r="P142" s="390"/>
      <c r="Q142" s="390"/>
      <c r="R142" s="390"/>
      <c r="S142" s="390"/>
      <c r="T142" s="154"/>
      <c r="U142" s="154"/>
      <c r="V142" s="153"/>
      <c r="W142" s="155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</row>
    <row r="143" spans="1:39" ht="12" customHeight="1">
      <c r="A143" s="153"/>
      <c r="B143" s="157" t="e">
        <f>IF(#REF!="","",#REF!)</f>
        <v>#REF!</v>
      </c>
      <c r="C143" s="154"/>
      <c r="D143" s="154"/>
      <c r="E143" s="154"/>
      <c r="F143" s="154"/>
      <c r="G143" s="154"/>
      <c r="H143" s="154"/>
      <c r="I143" s="154"/>
      <c r="J143" s="154"/>
      <c r="K143" s="157" t="e">
        <f>IF(#REF!="","",#REF!)</f>
        <v>#REF!</v>
      </c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3"/>
      <c r="W143" s="155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</row>
    <row r="144" spans="1:39" ht="12" customHeight="1">
      <c r="A144" s="361"/>
      <c r="B144" s="397"/>
      <c r="C144" s="400" t="e">
        <f>IF(#REF!="","",#REF!)</f>
        <v>#REF!</v>
      </c>
      <c r="D144" s="403" t="e">
        <f>IF(#REF!="","",#REF!)</f>
        <v>#REF!</v>
      </c>
      <c r="E144" s="403" t="e">
        <f>IF(#REF!="","",#REF!)</f>
        <v>#REF!</v>
      </c>
      <c r="F144" s="403" t="e">
        <f>IF(#REF!="","",#REF!)</f>
        <v>#REF!</v>
      </c>
      <c r="G144" s="403" t="e">
        <f>IF(#REF!="","",#REF!)</f>
        <v>#REF!</v>
      </c>
      <c r="H144" s="403" t="e">
        <f>IF(#REF!="","",#REF!)</f>
        <v>#REF!</v>
      </c>
      <c r="I144" s="406" t="e">
        <f>IF(#REF!="","",#REF!)</f>
        <v>#REF!</v>
      </c>
      <c r="J144" s="362"/>
      <c r="K144" s="447"/>
      <c r="L144" s="400" t="e">
        <f>IF(#REF!="","",IF(#REF!="","",#REF!))</f>
        <v>#REF!</v>
      </c>
      <c r="M144" s="403" t="e">
        <f>IF(#REF!="","",IF(#REF!="","",#REF!))</f>
        <v>#REF!</v>
      </c>
      <c r="N144" s="403" t="e">
        <f>IF(#REF!="","",IF(#REF!="","",#REF!))</f>
        <v>#REF!</v>
      </c>
      <c r="O144" s="403" t="e">
        <f>IF(#REF!="","",IF(#REF!="","",#REF!))</f>
        <v>#REF!</v>
      </c>
      <c r="P144" s="406" t="e">
        <f>IF(#REF!="","",IF(#REF!="","",#REF!))</f>
        <v>#REF!</v>
      </c>
      <c r="Q144" s="400" t="e">
        <f>IF(#REF!="","",IF(#REF!="","",#REF!))</f>
        <v>#REF!</v>
      </c>
      <c r="R144" s="403" t="e">
        <f>IF(#REF!="","",IF(#REF!="","",#REF!))</f>
        <v>#REF!</v>
      </c>
      <c r="S144" s="403" t="e">
        <f>IF(#REF!="","",IF(#REF!="","",#REF!))</f>
        <v>#REF!</v>
      </c>
      <c r="T144" s="403" t="e">
        <f>IF(#REF!="","",IF(#REF!="","",#REF!))</f>
        <v>#REF!</v>
      </c>
      <c r="U144" s="406" t="e">
        <f>IF(#REF!="","",IF(#REF!="","",#REF!))</f>
        <v>#REF!</v>
      </c>
      <c r="V144" s="361"/>
      <c r="W144" s="363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</row>
    <row r="145" spans="1:39" ht="12" customHeight="1">
      <c r="A145" s="158"/>
      <c r="B145" s="398"/>
      <c r="C145" s="401"/>
      <c r="D145" s="404"/>
      <c r="E145" s="404"/>
      <c r="F145" s="404"/>
      <c r="G145" s="404"/>
      <c r="H145" s="404"/>
      <c r="I145" s="407"/>
      <c r="J145" s="264"/>
      <c r="K145" s="448"/>
      <c r="L145" s="401"/>
      <c r="M145" s="404"/>
      <c r="N145" s="404"/>
      <c r="O145" s="404"/>
      <c r="P145" s="407"/>
      <c r="Q145" s="401"/>
      <c r="R145" s="404"/>
      <c r="S145" s="404"/>
      <c r="T145" s="404"/>
      <c r="U145" s="407"/>
      <c r="V145" s="158"/>
      <c r="W145" s="159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</row>
    <row r="146" spans="1:39" ht="12" customHeight="1">
      <c r="A146" s="158"/>
      <c r="B146" s="398"/>
      <c r="C146" s="401"/>
      <c r="D146" s="404"/>
      <c r="E146" s="404"/>
      <c r="F146" s="404"/>
      <c r="G146" s="404"/>
      <c r="H146" s="404"/>
      <c r="I146" s="407"/>
      <c r="J146" s="264"/>
      <c r="K146" s="448"/>
      <c r="L146" s="401"/>
      <c r="M146" s="404"/>
      <c r="N146" s="404"/>
      <c r="O146" s="404"/>
      <c r="P146" s="407"/>
      <c r="Q146" s="401"/>
      <c r="R146" s="404"/>
      <c r="S146" s="404"/>
      <c r="T146" s="404"/>
      <c r="U146" s="407"/>
      <c r="V146" s="158"/>
      <c r="W146" s="159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</row>
    <row r="147" spans="1:39" ht="12" customHeight="1">
      <c r="A147" s="158"/>
      <c r="B147" s="398"/>
      <c r="C147" s="401"/>
      <c r="D147" s="404"/>
      <c r="E147" s="404"/>
      <c r="F147" s="404"/>
      <c r="G147" s="404"/>
      <c r="H147" s="404"/>
      <c r="I147" s="407"/>
      <c r="J147" s="264"/>
      <c r="K147" s="448"/>
      <c r="L147" s="401"/>
      <c r="M147" s="404"/>
      <c r="N147" s="404"/>
      <c r="O147" s="404"/>
      <c r="P147" s="407"/>
      <c r="Q147" s="401"/>
      <c r="R147" s="404"/>
      <c r="S147" s="404"/>
      <c r="T147" s="404"/>
      <c r="U147" s="407"/>
      <c r="V147" s="158"/>
      <c r="W147" s="159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</row>
    <row r="148" spans="1:39" ht="12" customHeight="1">
      <c r="A148" s="158"/>
      <c r="B148" s="398"/>
      <c r="C148" s="401"/>
      <c r="D148" s="404"/>
      <c r="E148" s="404"/>
      <c r="F148" s="404"/>
      <c r="G148" s="404"/>
      <c r="H148" s="404"/>
      <c r="I148" s="407"/>
      <c r="J148" s="264"/>
      <c r="K148" s="448"/>
      <c r="L148" s="401"/>
      <c r="M148" s="404"/>
      <c r="N148" s="404"/>
      <c r="O148" s="404"/>
      <c r="P148" s="407"/>
      <c r="Q148" s="401"/>
      <c r="R148" s="404"/>
      <c r="S148" s="404"/>
      <c r="T148" s="404"/>
      <c r="U148" s="407"/>
      <c r="V148" s="158"/>
      <c r="W148" s="159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</row>
    <row r="149" spans="1:39" ht="12" customHeight="1">
      <c r="A149" s="158"/>
      <c r="B149" s="399"/>
      <c r="C149" s="402"/>
      <c r="D149" s="405"/>
      <c r="E149" s="405"/>
      <c r="F149" s="405"/>
      <c r="G149" s="405"/>
      <c r="H149" s="405"/>
      <c r="I149" s="408"/>
      <c r="J149" s="264"/>
      <c r="K149" s="449"/>
      <c r="L149" s="402"/>
      <c r="M149" s="405"/>
      <c r="N149" s="405"/>
      <c r="O149" s="405"/>
      <c r="P149" s="408"/>
      <c r="Q149" s="402"/>
      <c r="R149" s="405"/>
      <c r="S149" s="405"/>
      <c r="T149" s="405"/>
      <c r="U149" s="408"/>
      <c r="V149" s="158"/>
      <c r="W149" s="159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</row>
    <row r="150" spans="1:39" ht="12" customHeight="1">
      <c r="A150" s="153"/>
      <c r="B150" s="190" t="e">
        <f>IF(#REF!="","",IF(#REF!="","","1位"))</f>
        <v>#REF!</v>
      </c>
      <c r="C150" s="191" t="e">
        <f>IF($B150="","",IF(#REF!="","",IF(#REF!="*","",$AA7)))</f>
        <v>#REF!</v>
      </c>
      <c r="D150" s="192" t="e">
        <f>IF($B150="","",IF(#REF!="","",IF(#REF!="*","",$AA7)))</f>
        <v>#REF!</v>
      </c>
      <c r="E150" s="192" t="e">
        <f>IF($B150="","",IF(#REF!="","",IF(#REF!="*","",$AA7)))</f>
        <v>#REF!</v>
      </c>
      <c r="F150" s="192" t="e">
        <f>IF($B150="","",IF(#REF!="","",IF(#REF!="*","",$AA7)))</f>
        <v>#REF!</v>
      </c>
      <c r="G150" s="192" t="e">
        <f>IF($B150="","",IF(#REF!="","",IF(#REF!="*","",$AA7)))</f>
        <v>#REF!</v>
      </c>
      <c r="H150" s="192" t="e">
        <f>IF($B150="","",IF(#REF!="","",IF(#REF!="*","",$AA7)))</f>
        <v>#REF!</v>
      </c>
      <c r="I150" s="193" t="e">
        <f>IF($B150="","",IF(#REF!="","",IF(#REF!="*","",$AA7)))</f>
        <v>#REF!</v>
      </c>
      <c r="J150" s="194"/>
      <c r="K150" s="190" t="e">
        <f>IF(#REF!="","",IF(#REF!="","","1位"))</f>
        <v>#REF!</v>
      </c>
      <c r="L150" s="198" t="e">
        <f>IF(#REF!="","",IF($K150="","",IF(#REF!="","",IF(#REF!="*","",$AA7))))</f>
        <v>#REF!</v>
      </c>
      <c r="M150" s="196" t="e">
        <f>IF(#REF!="","",IF($K150="","",IF(#REF!="","",IF(#REF!="*","",$AA7))))</f>
        <v>#REF!</v>
      </c>
      <c r="N150" s="196" t="e">
        <f>IF(#REF!="","",IF($K150="","",IF(#REF!="","",IF(#REF!="*","",$AA7))))</f>
        <v>#REF!</v>
      </c>
      <c r="O150" s="196" t="e">
        <f>IF(#REF!="","",IF($K150="","",IF(#REF!="","",IF(#REF!="*","",$AA7))))</f>
        <v>#REF!</v>
      </c>
      <c r="P150" s="197" t="e">
        <f>IF(#REF!="","",IF($K150="","",IF(#REF!="","",IF(#REF!="*","",$AA7))))</f>
        <v>#REF!</v>
      </c>
      <c r="Q150" s="198" t="e">
        <f>IF(#REF!="","",IF($K150="","",IF(#REF!="","",IF(#REF!="*","",$AA7))))</f>
        <v>#REF!</v>
      </c>
      <c r="R150" s="196" t="e">
        <f>IF(#REF!="","",IF($K150="","",IF(#REF!="","",IF(#REF!="*","",$AA7))))</f>
        <v>#REF!</v>
      </c>
      <c r="S150" s="196" t="e">
        <f>IF(#REF!="","",IF($K150="","",IF(#REF!="","",IF(#REF!="*","",$AA7))))</f>
        <v>#REF!</v>
      </c>
      <c r="T150" s="196" t="e">
        <f>IF(#REF!="","",IF($K150="","",IF(#REF!="","",IF(#REF!="*","",$AA7))))</f>
        <v>#REF!</v>
      </c>
      <c r="U150" s="199" t="e">
        <f>IF(#REF!="","",IF($K150="","",IF(#REF!="","",IF(#REF!="*","",$AA7))))</f>
        <v>#REF!</v>
      </c>
      <c r="V150" s="153"/>
      <c r="W150" s="155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</row>
    <row r="151" spans="1:39" ht="12" customHeight="1">
      <c r="A151" s="153"/>
      <c r="B151" s="203" t="e">
        <f>IF(#REF!="","",IF(#REF!="","","2位"))</f>
        <v>#REF!</v>
      </c>
      <c r="C151" s="204" t="e">
        <f>IF($B151="","",IF(#REF!="","",IF(#REF!="*","",$AA8)))</f>
        <v>#REF!</v>
      </c>
      <c r="D151" s="205" t="e">
        <f>IF($B151="","",IF(#REF!="","",IF(#REF!="*","",$AA8)))</f>
        <v>#REF!</v>
      </c>
      <c r="E151" s="205" t="e">
        <f>IF($B151="","",IF(#REF!="","",IF(#REF!="*","",$AA8)))</f>
        <v>#REF!</v>
      </c>
      <c r="F151" s="205" t="e">
        <f>IF($B151="","",IF(#REF!="","",IF(#REF!="*","",$AA8)))</f>
        <v>#REF!</v>
      </c>
      <c r="G151" s="205" t="e">
        <f>IF($B151="","",IF(#REF!="","",IF(#REF!="*","",$AA8)))</f>
        <v>#REF!</v>
      </c>
      <c r="H151" s="205" t="e">
        <f>IF($B151="","",IF(#REF!="","",IF(#REF!="*","",$AA8)))</f>
        <v>#REF!</v>
      </c>
      <c r="I151" s="206" t="e">
        <f>IF($B151="","",IF(#REF!="","",IF(#REF!="*","",$AA8)))</f>
        <v>#REF!</v>
      </c>
      <c r="J151" s="194"/>
      <c r="K151" s="203" t="e">
        <f>IF(#REF!="","",IF(#REF!="","","2位"))</f>
        <v>#REF!</v>
      </c>
      <c r="L151" s="208" t="e">
        <f>IF(#REF!="","",IF($K151="","",IF(#REF!="","",IF(#REF!="*","",$AA8))))</f>
        <v>#REF!</v>
      </c>
      <c r="M151" s="205" t="e">
        <f>IF(#REF!="","",IF($K151="","",IF(#REF!="","",IF(#REF!="*","",$AA8))))</f>
        <v>#REF!</v>
      </c>
      <c r="N151" s="205" t="e">
        <f>IF(#REF!="","",IF($K151="","",IF(#REF!="","",IF(#REF!="*","",$AA8))))</f>
        <v>#REF!</v>
      </c>
      <c r="O151" s="205" t="e">
        <f>IF(#REF!="","",IF($K151="","",IF(#REF!="","",IF(#REF!="*","",$AA8))))</f>
        <v>#REF!</v>
      </c>
      <c r="P151" s="207" t="e">
        <f>IF(#REF!="","",IF($K151="","",IF(#REF!="","",IF(#REF!="*","",$AA8))))</f>
        <v>#REF!</v>
      </c>
      <c r="Q151" s="208" t="e">
        <f>IF(#REF!="","",IF($K151="","",IF(#REF!="","",IF(#REF!="*","",$AA8))))</f>
        <v>#REF!</v>
      </c>
      <c r="R151" s="205" t="e">
        <f>IF(#REF!="","",IF($K151="","",IF(#REF!="","",IF(#REF!="*","",$AA8))))</f>
        <v>#REF!</v>
      </c>
      <c r="S151" s="205" t="e">
        <f>IF(#REF!="","",IF($K151="","",IF(#REF!="","",IF(#REF!="*","",$AA8))))</f>
        <v>#REF!</v>
      </c>
      <c r="T151" s="205" t="e">
        <f>IF(#REF!="","",IF($K151="","",IF(#REF!="","",IF(#REF!="*","",$AA8))))</f>
        <v>#REF!</v>
      </c>
      <c r="U151" s="206" t="e">
        <f>IF(#REF!="","",IF($K151="","",IF(#REF!="","",IF(#REF!="*","",$AA8))))</f>
        <v>#REF!</v>
      </c>
      <c r="V151" s="153"/>
      <c r="W151" s="155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</row>
    <row r="152" spans="1:39" ht="12" customHeight="1">
      <c r="A152" s="153"/>
      <c r="B152" s="203" t="e">
        <f>IF(#REF!="","",IF(#REF!="","","3位"))</f>
        <v>#REF!</v>
      </c>
      <c r="C152" s="204" t="e">
        <f>IF($B152="","",IF(#REF!="","",IF(#REF!="*","",$AA9)))</f>
        <v>#REF!</v>
      </c>
      <c r="D152" s="205" t="e">
        <f>IF($B152="","",IF(#REF!="","",IF(#REF!="*","",$AA9)))</f>
        <v>#REF!</v>
      </c>
      <c r="E152" s="205" t="e">
        <f>IF($B152="","",IF(#REF!="","",IF(#REF!="*","",$AA9)))</f>
        <v>#REF!</v>
      </c>
      <c r="F152" s="205" t="e">
        <f>IF($B152="","",IF(#REF!="","",IF(#REF!="*","",$AA9)))</f>
        <v>#REF!</v>
      </c>
      <c r="G152" s="205" t="e">
        <f>IF($B152="","",IF(#REF!="","",IF(#REF!="*","",$AA9)))</f>
        <v>#REF!</v>
      </c>
      <c r="H152" s="205" t="e">
        <f>IF($B152="","",IF(#REF!="","",IF(#REF!="*","",$AA9)))</f>
        <v>#REF!</v>
      </c>
      <c r="I152" s="206" t="e">
        <f>IF($B152="","",IF(#REF!="","",IF(#REF!="*","",$AA9)))</f>
        <v>#REF!</v>
      </c>
      <c r="J152" s="194"/>
      <c r="K152" s="203" t="e">
        <f>IF(#REF!="","",IF(#REF!="","","3位"))</f>
        <v>#REF!</v>
      </c>
      <c r="L152" s="208" t="e">
        <f>IF(#REF!="","",IF($K152="","",IF(#REF!="","",IF(#REF!="*","",$AA9))))</f>
        <v>#REF!</v>
      </c>
      <c r="M152" s="205" t="e">
        <f>IF(#REF!="","",IF($K152="","",IF(#REF!="","",IF(#REF!="*","",$AA9))))</f>
        <v>#REF!</v>
      </c>
      <c r="N152" s="205" t="e">
        <f>IF(#REF!="","",IF($K152="","",IF(#REF!="","",IF(#REF!="*","",$AA9))))</f>
        <v>#REF!</v>
      </c>
      <c r="O152" s="205" t="e">
        <f>IF(#REF!="","",IF($K152="","",IF(#REF!="","",IF(#REF!="*","",$AA9))))</f>
        <v>#REF!</v>
      </c>
      <c r="P152" s="207" t="e">
        <f>IF(#REF!="","",IF($K152="","",IF(#REF!="","",IF(#REF!="*","",$AA9))))</f>
        <v>#REF!</v>
      </c>
      <c r="Q152" s="208" t="e">
        <f>IF(#REF!="","",IF($K152="","",IF(#REF!="","",IF(#REF!="*","",$AA9))))</f>
        <v>#REF!</v>
      </c>
      <c r="R152" s="205" t="e">
        <f>IF(#REF!="","",IF($K152="","",IF(#REF!="","",IF(#REF!="*","",$AA9))))</f>
        <v>#REF!</v>
      </c>
      <c r="S152" s="205" t="e">
        <f>IF(#REF!="","",IF($K152="","",IF(#REF!="","",IF(#REF!="*","",$AA9))))</f>
        <v>#REF!</v>
      </c>
      <c r="T152" s="205" t="e">
        <f>IF(#REF!="","",IF($K152="","",IF(#REF!="","",IF(#REF!="*","",$AA9))))</f>
        <v>#REF!</v>
      </c>
      <c r="U152" s="206" t="e">
        <f>IF(#REF!="","",IF($K152="","",IF(#REF!="","",IF(#REF!="*","",$AA9))))</f>
        <v>#REF!</v>
      </c>
      <c r="V152" s="153"/>
      <c r="W152" s="155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</row>
    <row r="153" spans="1:39" ht="12" customHeight="1">
      <c r="A153" s="153"/>
      <c r="B153" s="203" t="e">
        <f>IF(#REF!="","",IF(#REF!="","","4位"))</f>
        <v>#REF!</v>
      </c>
      <c r="C153" s="204" t="e">
        <f>IF($B153="","",IF(#REF!="","",IF(#REF!="*","",$AA10)))</f>
        <v>#REF!</v>
      </c>
      <c r="D153" s="205" t="e">
        <f>IF($B153="","",IF(#REF!="","",IF(#REF!="*","",$AA10)))</f>
        <v>#REF!</v>
      </c>
      <c r="E153" s="205" t="e">
        <f>IF($B153="","",IF(#REF!="","",IF(#REF!="*","",$AA10)))</f>
        <v>#REF!</v>
      </c>
      <c r="F153" s="205" t="e">
        <f>IF($B153="","",IF(#REF!="","",IF(#REF!="*","",$AA10)))</f>
        <v>#REF!</v>
      </c>
      <c r="G153" s="205" t="e">
        <f>IF($B153="","",IF(#REF!="","",IF(#REF!="*","",$AA10)))</f>
        <v>#REF!</v>
      </c>
      <c r="H153" s="205" t="e">
        <f>IF($B153="","",IF(#REF!="","",IF(#REF!="*","",$AA10)))</f>
        <v>#REF!</v>
      </c>
      <c r="I153" s="206" t="e">
        <f>IF($B153="","",IF(#REF!="","",IF(#REF!="*","",$AA10)))</f>
        <v>#REF!</v>
      </c>
      <c r="J153" s="194"/>
      <c r="K153" s="203" t="e">
        <f>IF(#REF!="","",IF(#REF!="","","4位"))</f>
        <v>#REF!</v>
      </c>
      <c r="L153" s="208" t="e">
        <f>IF(#REF!="","",IF($K153="","",IF(#REF!="","",IF(#REF!="*","",$AA10))))</f>
        <v>#REF!</v>
      </c>
      <c r="M153" s="205" t="e">
        <f>IF(#REF!="","",IF($K153="","",IF(#REF!="","",IF(#REF!="*","",$AA10))))</f>
        <v>#REF!</v>
      </c>
      <c r="N153" s="205" t="e">
        <f>IF(#REF!="","",IF($K153="","",IF(#REF!="","",IF(#REF!="*","",$AA10))))</f>
        <v>#REF!</v>
      </c>
      <c r="O153" s="205" t="e">
        <f>IF(#REF!="","",IF($K153="","",IF(#REF!="","",IF(#REF!="*","",$AA10))))</f>
        <v>#REF!</v>
      </c>
      <c r="P153" s="207" t="e">
        <f>IF(#REF!="","",IF($K153="","",IF(#REF!="","",IF(#REF!="*","",$AA10))))</f>
        <v>#REF!</v>
      </c>
      <c r="Q153" s="208" t="e">
        <f>IF(#REF!="","",IF($K153="","",IF(#REF!="","",IF(#REF!="*","",$AA10))))</f>
        <v>#REF!</v>
      </c>
      <c r="R153" s="205" t="e">
        <f>IF(#REF!="","",IF($K153="","",IF(#REF!="","",IF(#REF!="*","",$AA10))))</f>
        <v>#REF!</v>
      </c>
      <c r="S153" s="205" t="e">
        <f>IF(#REF!="","",IF($K153="","",IF(#REF!="","",IF(#REF!="*","",$AA10))))</f>
        <v>#REF!</v>
      </c>
      <c r="T153" s="205" t="e">
        <f>IF(#REF!="","",IF($K153="","",IF(#REF!="","",IF(#REF!="*","",$AA10))))</f>
        <v>#REF!</v>
      </c>
      <c r="U153" s="206" t="e">
        <f>IF(#REF!="","",IF($K153="","",IF(#REF!="","",IF(#REF!="*","",$AA10))))</f>
        <v>#REF!</v>
      </c>
      <c r="V153" s="153"/>
      <c r="W153" s="155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</row>
    <row r="154" spans="1:39" ht="12" customHeight="1">
      <c r="A154" s="153"/>
      <c r="B154" s="203" t="e">
        <f>IF(#REF!="","",IF(#REF!="","","5位"))</f>
        <v>#REF!</v>
      </c>
      <c r="C154" s="204" t="e">
        <f>IF($B154="","",IF(#REF!="","",IF(#REF!="*","",$AA11)))</f>
        <v>#REF!</v>
      </c>
      <c r="D154" s="205" t="e">
        <f>IF($B154="","",IF(#REF!="","",IF(#REF!="*","",$AA11)))</f>
        <v>#REF!</v>
      </c>
      <c r="E154" s="205" t="e">
        <f>IF($B154="","",IF(#REF!="","",IF(#REF!="*","",$AA11)))</f>
        <v>#REF!</v>
      </c>
      <c r="F154" s="205" t="e">
        <f>IF($B154="","",IF(#REF!="","",IF(#REF!="*","",$AA11)))</f>
        <v>#REF!</v>
      </c>
      <c r="G154" s="205" t="e">
        <f>IF($B154="","",IF(#REF!="","",IF(#REF!="*","",$AA11)))</f>
        <v>#REF!</v>
      </c>
      <c r="H154" s="205" t="e">
        <f>IF($B154="","",IF(#REF!="","",IF(#REF!="*","",$AA11)))</f>
        <v>#REF!</v>
      </c>
      <c r="I154" s="206" t="e">
        <f>IF($B154="","",IF(#REF!="","",IF(#REF!="*","",$AA11)))</f>
        <v>#REF!</v>
      </c>
      <c r="J154" s="194"/>
      <c r="K154" s="203" t="e">
        <f>IF(#REF!="","",IF(#REF!="","","5位"))</f>
        <v>#REF!</v>
      </c>
      <c r="L154" s="208" t="e">
        <f>IF(#REF!="","",IF($K154="","",IF(#REF!="","",IF(#REF!="*","",$AA11))))</f>
        <v>#REF!</v>
      </c>
      <c r="M154" s="205" t="e">
        <f>IF(#REF!="","",IF($K154="","",IF(#REF!="","",IF(#REF!="*","",$AA11))))</f>
        <v>#REF!</v>
      </c>
      <c r="N154" s="205" t="e">
        <f>IF(#REF!="","",IF($K154="","",IF(#REF!="","",IF(#REF!="*","",$AA11))))</f>
        <v>#REF!</v>
      </c>
      <c r="O154" s="205" t="e">
        <f>IF(#REF!="","",IF($K154="","",IF(#REF!="","",IF(#REF!="*","",$AA11))))</f>
        <v>#REF!</v>
      </c>
      <c r="P154" s="207" t="e">
        <f>IF(#REF!="","",IF($K154="","",IF(#REF!="","",IF(#REF!="*","",$AA11))))</f>
        <v>#REF!</v>
      </c>
      <c r="Q154" s="208" t="e">
        <f>IF(#REF!="","",IF($K154="","",IF(#REF!="","",IF(#REF!="*","",$AA11))))</f>
        <v>#REF!</v>
      </c>
      <c r="R154" s="205" t="e">
        <f>IF(#REF!="","",IF($K154="","",IF(#REF!="","",IF(#REF!="*","",$AA11))))</f>
        <v>#REF!</v>
      </c>
      <c r="S154" s="205" t="e">
        <f>IF(#REF!="","",IF($K154="","",IF(#REF!="","",IF(#REF!="*","",$AA11))))</f>
        <v>#REF!</v>
      </c>
      <c r="T154" s="205" t="e">
        <f>IF(#REF!="","",IF($K154="","",IF(#REF!="","",IF(#REF!="*","",$AA11))))</f>
        <v>#REF!</v>
      </c>
      <c r="U154" s="206" t="e">
        <f>IF(#REF!="","",IF($K154="","",IF(#REF!="","",IF(#REF!="*","",$AA11))))</f>
        <v>#REF!</v>
      </c>
      <c r="V154" s="153"/>
      <c r="W154" s="155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</row>
    <row r="155" spans="1:39" ht="12" customHeight="1">
      <c r="A155" s="153"/>
      <c r="B155" s="241" t="e">
        <f>IF(#REF!="","",IF(#REF!="","","6位"))</f>
        <v>#REF!</v>
      </c>
      <c r="C155" s="238" t="e">
        <f>IF($B155="","",IF(#REF!="","",IF(#REF!="*","",$AA12)))</f>
        <v>#REF!</v>
      </c>
      <c r="D155" s="239" t="e">
        <f>IF($B155="","",IF(#REF!="","",IF(#REF!="*","",$AA12)))</f>
        <v>#REF!</v>
      </c>
      <c r="E155" s="239" t="e">
        <f>IF($B155="","",IF(#REF!="","",IF(#REF!="*","",$AA12)))</f>
        <v>#REF!</v>
      </c>
      <c r="F155" s="239" t="e">
        <f>IF($B155="","",IF(#REF!="","",IF(#REF!="*","",$AA12)))</f>
        <v>#REF!</v>
      </c>
      <c r="G155" s="239" t="e">
        <f>IF($B155="","",IF(#REF!="","",IF(#REF!="*","",$AA12)))</f>
        <v>#REF!</v>
      </c>
      <c r="H155" s="239" t="e">
        <f>IF($B155="","",IF(#REF!="","",IF(#REF!="*","",$AA12)))</f>
        <v>#REF!</v>
      </c>
      <c r="I155" s="240" t="e">
        <f>IF($B155="","",IF(#REF!="","",IF(#REF!="*","",$AA12)))</f>
        <v>#REF!</v>
      </c>
      <c r="J155" s="194"/>
      <c r="K155" s="221" t="e">
        <f>IF(#REF!="","",IF(#REF!="","","6位"))</f>
        <v>#REF!</v>
      </c>
      <c r="L155" s="226" t="e">
        <f>IF(#REF!="","",IF($K155="","",IF(#REF!="","",IF(#REF!="*","",$AA12))))</f>
        <v>#REF!</v>
      </c>
      <c r="M155" s="223" t="e">
        <f>IF(#REF!="","",IF($K155="","",IF(#REF!="","",IF(#REF!="*","",$AA12))))</f>
        <v>#REF!</v>
      </c>
      <c r="N155" s="223" t="e">
        <f>IF(#REF!="","",IF($K155="","",IF(#REF!="","",IF(#REF!="*","",$AA12))))</f>
        <v>#REF!</v>
      </c>
      <c r="O155" s="223" t="e">
        <f>IF(#REF!="","",IF($K155="","",IF(#REF!="","",IF(#REF!="*","",$AA12))))</f>
        <v>#REF!</v>
      </c>
      <c r="P155" s="225" t="e">
        <f>IF(#REF!="","",IF($K155="","",IF(#REF!="","",IF(#REF!="*","",$AA12))))</f>
        <v>#REF!</v>
      </c>
      <c r="Q155" s="226" t="e">
        <f>IF(#REF!="","",IF($K155="","",IF(#REF!="","",IF(#REF!="*","",$AA12))))</f>
        <v>#REF!</v>
      </c>
      <c r="R155" s="223" t="e">
        <f>IF(#REF!="","",IF($K155="","",IF(#REF!="","",IF(#REF!="*","",$AA12))))</f>
        <v>#REF!</v>
      </c>
      <c r="S155" s="223" t="e">
        <f>IF(#REF!="","",IF($K155="","",IF(#REF!="","",IF(#REF!="*","",$AA12))))</f>
        <v>#REF!</v>
      </c>
      <c r="T155" s="223" t="e">
        <f>IF(#REF!="","",IF($K155="","",IF(#REF!="","",IF(#REF!="*","",$AA12))))</f>
        <v>#REF!</v>
      </c>
      <c r="U155" s="224" t="e">
        <f>IF(#REF!="","",IF($K155="","",IF(#REF!="","",IF(#REF!="*","",$AA12))))</f>
        <v>#REF!</v>
      </c>
      <c r="V155" s="153"/>
      <c r="W155" s="155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</row>
    <row r="156" spans="1:39" ht="12" customHeight="1">
      <c r="A156" s="153"/>
      <c r="B156" s="190" t="e">
        <f>IF(#REF!="","",IF(#REF!="","","7位"))</f>
        <v>#REF!</v>
      </c>
      <c r="C156" s="372" t="e">
        <f>IF($B156="","",IF(#REF!="","",IF(#REF!="*","",$AA13)))</f>
        <v>#REF!</v>
      </c>
      <c r="D156" s="373" t="e">
        <f>IF($B156="","",IF(#REF!="","",IF(#REF!="*","",$AA13)))</f>
        <v>#REF!</v>
      </c>
      <c r="E156" s="373" t="e">
        <f>IF($B156="","",IF(#REF!="","",IF(#REF!="*","",$AA13)))</f>
        <v>#REF!</v>
      </c>
      <c r="F156" s="373" t="e">
        <f>IF($B156="","",IF(#REF!="","",IF(#REF!="*","",$AA13)))</f>
        <v>#REF!</v>
      </c>
      <c r="G156" s="373" t="e">
        <f>IF($B156="","",IF(#REF!="","",IF(#REF!="*","",$AA13)))</f>
        <v>#REF!</v>
      </c>
      <c r="H156" s="373" t="e">
        <f>IF($B156="","",IF(#REF!="","",IF(#REF!="*","",$AA13)))</f>
        <v>#REF!</v>
      </c>
      <c r="I156" s="374" t="e">
        <f>IF($B156="","",IF(#REF!="","",IF(#REF!="*","",$AA13)))</f>
        <v>#REF!</v>
      </c>
      <c r="J156" s="194"/>
      <c r="K156" s="228" t="e">
        <f>IF(#REF!="","",IF(#REF!="","","7位"))</f>
        <v>#REF!</v>
      </c>
      <c r="L156" s="230" t="e">
        <f>IF(#REF!="","",IF($K156="","",IF(#REF!="","",IF(#REF!="*","",$AA13))))</f>
        <v>#REF!</v>
      </c>
      <c r="M156" s="192" t="e">
        <f>IF(#REF!="","",IF($K156="","",IF(#REF!="","",IF(#REF!="*","",$AA13))))</f>
        <v>#REF!</v>
      </c>
      <c r="N156" s="192" t="e">
        <f>IF(#REF!="","",IF($K156="","",IF(#REF!="","",IF(#REF!="*","",$AA13))))</f>
        <v>#REF!</v>
      </c>
      <c r="O156" s="192" t="e">
        <f>IF(#REF!="","",IF($K156="","",IF(#REF!="","",IF(#REF!="*","",$AA13))))</f>
        <v>#REF!</v>
      </c>
      <c r="P156" s="229" t="e">
        <f>IF(#REF!="","",IF($K156="","",IF(#REF!="","",IF(#REF!="*","",$AA13))))</f>
        <v>#REF!</v>
      </c>
      <c r="Q156" s="230" t="e">
        <f>IF(#REF!="","",IF($K156="","",IF(#REF!="","",IF(#REF!="*","",$AA13))))</f>
        <v>#REF!</v>
      </c>
      <c r="R156" s="192" t="e">
        <f>IF(#REF!="","",IF($K156="","",IF(#REF!="","",IF(#REF!="*","",$AA13))))</f>
        <v>#REF!</v>
      </c>
      <c r="S156" s="192" t="e">
        <f>IF(#REF!="","",IF($K156="","",IF(#REF!="","",IF(#REF!="*","",$AA13))))</f>
        <v>#REF!</v>
      </c>
      <c r="T156" s="192" t="e">
        <f>IF(#REF!="","",IF($K156="","",IF(#REF!="","",IF(#REF!="*","",$AA13))))</f>
        <v>#REF!</v>
      </c>
      <c r="U156" s="193" t="e">
        <f>IF(#REF!="","",IF($K156="","",IF(#REF!="","",IF(#REF!="*","",$AA13))))</f>
        <v>#REF!</v>
      </c>
      <c r="V156" s="153"/>
      <c r="W156" s="155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</row>
    <row r="157" spans="1:39" ht="12" customHeight="1">
      <c r="A157" s="153"/>
      <c r="B157" s="203" t="e">
        <f>IF(#REF!="","",IF(#REF!="","","8位"))</f>
        <v>#REF!</v>
      </c>
      <c r="C157" s="204" t="e">
        <f>IF($B157="","",IF(#REF!="","",IF(#REF!="*","",$AA14)))</f>
        <v>#REF!</v>
      </c>
      <c r="D157" s="205" t="e">
        <f>IF($B157="","",IF(#REF!="","",IF(#REF!="*","",$AA14)))</f>
        <v>#REF!</v>
      </c>
      <c r="E157" s="205" t="e">
        <f>IF($B157="","",IF(#REF!="","",IF(#REF!="*","",$AA14)))</f>
        <v>#REF!</v>
      </c>
      <c r="F157" s="205" t="e">
        <f>IF($B157="","",IF(#REF!="","",IF(#REF!="*","",$AA14)))</f>
        <v>#REF!</v>
      </c>
      <c r="G157" s="205" t="e">
        <f>IF($B157="","",IF(#REF!="","",IF(#REF!="*","",$AA14)))</f>
        <v>#REF!</v>
      </c>
      <c r="H157" s="205" t="e">
        <f>IF($B157="","",IF(#REF!="","",IF(#REF!="*","",$AA14)))</f>
        <v>#REF!</v>
      </c>
      <c r="I157" s="206" t="e">
        <f>IF($B157="","",IF(#REF!="","",IF(#REF!="*","",$AA14)))</f>
        <v>#REF!</v>
      </c>
      <c r="J157" s="194"/>
      <c r="K157" s="203" t="e">
        <f>IF(#REF!="","",IF(#REF!="","","8位"))</f>
        <v>#REF!</v>
      </c>
      <c r="L157" s="208" t="e">
        <f>IF(#REF!="","",IF($K157="","",IF(#REF!="","",IF(#REF!="*","",$AA14))))</f>
        <v>#REF!</v>
      </c>
      <c r="M157" s="205" t="e">
        <f>IF(#REF!="","",IF($K157="","",IF(#REF!="","",IF(#REF!="*","",$AA14))))</f>
        <v>#REF!</v>
      </c>
      <c r="N157" s="205" t="e">
        <f>IF(#REF!="","",IF($K157="","",IF(#REF!="","",IF(#REF!="*","",$AA14))))</f>
        <v>#REF!</v>
      </c>
      <c r="O157" s="205" t="e">
        <f>IF(#REF!="","",IF($K157="","",IF(#REF!="","",IF(#REF!="*","",$AA14))))</f>
        <v>#REF!</v>
      </c>
      <c r="P157" s="207" t="e">
        <f>IF(#REF!="","",IF($K157="","",IF(#REF!="","",IF(#REF!="*","",$AA14))))</f>
        <v>#REF!</v>
      </c>
      <c r="Q157" s="208" t="e">
        <f>IF(#REF!="","",IF($K157="","",IF(#REF!="","",IF(#REF!="*","",$AA14))))</f>
        <v>#REF!</v>
      </c>
      <c r="R157" s="205" t="e">
        <f>IF(#REF!="","",IF($K157="","",IF(#REF!="","",IF(#REF!="*","",$AA14))))</f>
        <v>#REF!</v>
      </c>
      <c r="S157" s="205" t="e">
        <f>IF(#REF!="","",IF($K157="","",IF(#REF!="","",IF(#REF!="*","",$AA14))))</f>
        <v>#REF!</v>
      </c>
      <c r="T157" s="205" t="e">
        <f>IF(#REF!="","",IF($K157="","",IF(#REF!="","",IF(#REF!="*","",$AA14))))</f>
        <v>#REF!</v>
      </c>
      <c r="U157" s="206" t="e">
        <f>IF(#REF!="","",IF($K157="","",IF(#REF!="","",IF(#REF!="*","",$AA14))))</f>
        <v>#REF!</v>
      </c>
      <c r="V157" s="153"/>
      <c r="W157" s="155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</row>
    <row r="158" spans="1:39" ht="12" customHeight="1">
      <c r="A158" s="153"/>
      <c r="B158" s="203" t="e">
        <f>IF(#REF!="","",IF(#REF!="","","9位"))</f>
        <v>#REF!</v>
      </c>
      <c r="C158" s="204" t="e">
        <f>IF($B158="","",IF(#REF!="","",IF(#REF!="*","",$AA15)))</f>
        <v>#REF!</v>
      </c>
      <c r="D158" s="205" t="e">
        <f>IF($B158="","",IF(#REF!="","",IF(#REF!="*","",$AA15)))</f>
        <v>#REF!</v>
      </c>
      <c r="E158" s="205" t="e">
        <f>IF($B158="","",IF(#REF!="","",IF(#REF!="*","",$AA15)))</f>
        <v>#REF!</v>
      </c>
      <c r="F158" s="205" t="e">
        <f>IF($B158="","",IF(#REF!="","",IF(#REF!="*","",$AA15)))</f>
        <v>#REF!</v>
      </c>
      <c r="G158" s="205" t="e">
        <f>IF($B158="","",IF(#REF!="","",IF(#REF!="*","",$AA15)))</f>
        <v>#REF!</v>
      </c>
      <c r="H158" s="205" t="e">
        <f>IF($B158="","",IF(#REF!="","",IF(#REF!="*","",$AA15)))</f>
        <v>#REF!</v>
      </c>
      <c r="I158" s="206" t="e">
        <f>IF($B158="","",IF(#REF!="","",IF(#REF!="*","",$AA15)))</f>
        <v>#REF!</v>
      </c>
      <c r="J158" s="194"/>
      <c r="K158" s="203" t="e">
        <f>IF(#REF!="","",IF(#REF!="","","9位"))</f>
        <v>#REF!</v>
      </c>
      <c r="L158" s="208" t="e">
        <f>IF(#REF!="","",IF($K158="","",IF(#REF!="","",IF(#REF!="*","",$AA15))))</f>
        <v>#REF!</v>
      </c>
      <c r="M158" s="205" t="e">
        <f>IF(#REF!="","",IF($K158="","",IF(#REF!="","",IF(#REF!="*","",$AA15))))</f>
        <v>#REF!</v>
      </c>
      <c r="N158" s="205" t="e">
        <f>IF(#REF!="","",IF($K158="","",IF(#REF!="","",IF(#REF!="*","",$AA15))))</f>
        <v>#REF!</v>
      </c>
      <c r="O158" s="205" t="e">
        <f>IF(#REF!="","",IF($K158="","",IF(#REF!="","",IF(#REF!="*","",$AA15))))</f>
        <v>#REF!</v>
      </c>
      <c r="P158" s="207" t="e">
        <f>IF(#REF!="","",IF($K158="","",IF(#REF!="","",IF(#REF!="*","",$AA15))))</f>
        <v>#REF!</v>
      </c>
      <c r="Q158" s="208" t="e">
        <f>IF(#REF!="","",IF($K158="","",IF(#REF!="","",IF(#REF!="*","",$AA15))))</f>
        <v>#REF!</v>
      </c>
      <c r="R158" s="205" t="e">
        <f>IF(#REF!="","",IF($K158="","",IF(#REF!="","",IF(#REF!="*","",$AA15))))</f>
        <v>#REF!</v>
      </c>
      <c r="S158" s="205" t="e">
        <f>IF(#REF!="","",IF($K158="","",IF(#REF!="","",IF(#REF!="*","",$AA15))))</f>
        <v>#REF!</v>
      </c>
      <c r="T158" s="205" t="e">
        <f>IF(#REF!="","",IF($K158="","",IF(#REF!="","",IF(#REF!="*","",$AA15))))</f>
        <v>#REF!</v>
      </c>
      <c r="U158" s="206" t="e">
        <f>IF(#REF!="","",IF($K158="","",IF(#REF!="","",IF(#REF!="*","",$AA15))))</f>
        <v>#REF!</v>
      </c>
      <c r="V158" s="153"/>
      <c r="W158" s="155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</row>
    <row r="159" spans="1:39" ht="12" customHeight="1">
      <c r="A159" s="153"/>
      <c r="B159" s="203" t="e">
        <f>IF(#REF!="","",IF(#REF!="","","10位"))</f>
        <v>#REF!</v>
      </c>
      <c r="C159" s="204" t="e">
        <f>IF($B159="","",IF(#REF!="","",IF(#REF!="*","",$AA16)))</f>
        <v>#REF!</v>
      </c>
      <c r="D159" s="205" t="e">
        <f>IF($B159="","",IF(#REF!="","",IF(#REF!="*","",$AA16)))</f>
        <v>#REF!</v>
      </c>
      <c r="E159" s="205" t="e">
        <f>IF($B159="","",IF(#REF!="","",IF(#REF!="*","",$AA16)))</f>
        <v>#REF!</v>
      </c>
      <c r="F159" s="205" t="e">
        <f>IF($B159="","",IF(#REF!="","",IF(#REF!="*","",$AA16)))</f>
        <v>#REF!</v>
      </c>
      <c r="G159" s="205" t="e">
        <f>IF($B159="","",IF(#REF!="","",IF(#REF!="*","",$AA16)))</f>
        <v>#REF!</v>
      </c>
      <c r="H159" s="205" t="e">
        <f>IF($B159="","",IF(#REF!="","",IF(#REF!="*","",$AA16)))</f>
        <v>#REF!</v>
      </c>
      <c r="I159" s="206" t="e">
        <f>IF($B159="","",IF(#REF!="","",IF(#REF!="*","",$AA16)))</f>
        <v>#REF!</v>
      </c>
      <c r="J159" s="194"/>
      <c r="K159" s="203" t="e">
        <f>IF(#REF!="","",IF(#REF!="","","10位"))</f>
        <v>#REF!</v>
      </c>
      <c r="L159" s="208" t="e">
        <f>IF(#REF!="","",IF($K159="","",IF(#REF!="","",IF(#REF!="*","",$AA16))))</f>
        <v>#REF!</v>
      </c>
      <c r="M159" s="205" t="e">
        <f>IF(#REF!="","",IF($K159="","",IF(#REF!="","",IF(#REF!="*","",$AA16))))</f>
        <v>#REF!</v>
      </c>
      <c r="N159" s="205" t="e">
        <f>IF(#REF!="","",IF($K159="","",IF(#REF!="","",IF(#REF!="*","",$AA16))))</f>
        <v>#REF!</v>
      </c>
      <c r="O159" s="205" t="e">
        <f>IF(#REF!="","",IF($K159="","",IF(#REF!="","",IF(#REF!="*","",$AA16))))</f>
        <v>#REF!</v>
      </c>
      <c r="P159" s="207" t="e">
        <f>IF(#REF!="","",IF($K159="","",IF(#REF!="","",IF(#REF!="*","",$AA16))))</f>
        <v>#REF!</v>
      </c>
      <c r="Q159" s="208" t="e">
        <f>IF(#REF!="","",IF($K159="","",IF(#REF!="","",IF(#REF!="*","",$AA16))))</f>
        <v>#REF!</v>
      </c>
      <c r="R159" s="205" t="e">
        <f>IF(#REF!="","",IF($K159="","",IF(#REF!="","",IF(#REF!="*","",$AA16))))</f>
        <v>#REF!</v>
      </c>
      <c r="S159" s="205" t="e">
        <f>IF(#REF!="","",IF($K159="","",IF(#REF!="","",IF(#REF!="*","",$AA16))))</f>
        <v>#REF!</v>
      </c>
      <c r="T159" s="205" t="e">
        <f>IF(#REF!="","",IF($K159="","",IF(#REF!="","",IF(#REF!="*","",$AA16))))</f>
        <v>#REF!</v>
      </c>
      <c r="U159" s="206" t="e">
        <f>IF(#REF!="","",IF($K159="","",IF(#REF!="","",IF(#REF!="*","",$AA16))))</f>
        <v>#REF!</v>
      </c>
      <c r="V159" s="153"/>
      <c r="W159" s="155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</row>
    <row r="160" spans="1:39" ht="12" customHeight="1">
      <c r="A160" s="153"/>
      <c r="B160" s="203" t="e">
        <f>IF(#REF!="","",IF(#REF!="","","11位"))</f>
        <v>#REF!</v>
      </c>
      <c r="C160" s="204" t="e">
        <f>IF($B160="","",IF(#REF!="","",IF(#REF!="*","",$AA17)))</f>
        <v>#REF!</v>
      </c>
      <c r="D160" s="205" t="e">
        <f>IF($B160="","",IF(#REF!="","",IF(#REF!="*","",$AA17)))</f>
        <v>#REF!</v>
      </c>
      <c r="E160" s="205" t="e">
        <f>IF($B160="","",IF(#REF!="","",IF(#REF!="*","",$AA17)))</f>
        <v>#REF!</v>
      </c>
      <c r="F160" s="205" t="e">
        <f>IF($B160="","",IF(#REF!="","",IF(#REF!="*","",$AA17)))</f>
        <v>#REF!</v>
      </c>
      <c r="G160" s="205" t="e">
        <f>IF($B160="","",IF(#REF!="","",IF(#REF!="*","",$AA17)))</f>
        <v>#REF!</v>
      </c>
      <c r="H160" s="205" t="e">
        <f>IF($B160="","",IF(#REF!="","",IF(#REF!="*","",$AA17)))</f>
        <v>#REF!</v>
      </c>
      <c r="I160" s="206" t="e">
        <f>IF($B160="","",IF(#REF!="","",IF(#REF!="*","",$AA17)))</f>
        <v>#REF!</v>
      </c>
      <c r="J160" s="194"/>
      <c r="K160" s="203" t="e">
        <f>IF(#REF!="","",IF(#REF!="","","11位"))</f>
        <v>#REF!</v>
      </c>
      <c r="L160" s="208" t="e">
        <f>IF(#REF!="","",IF($K160="","",IF(#REF!="","",IF(#REF!="*","",$AA17))))</f>
        <v>#REF!</v>
      </c>
      <c r="M160" s="205" t="e">
        <f>IF(#REF!="","",IF($K160="","",IF(#REF!="","",IF(#REF!="*","",$AA17))))</f>
        <v>#REF!</v>
      </c>
      <c r="N160" s="205" t="e">
        <f>IF(#REF!="","",IF($K160="","",IF(#REF!="","",IF(#REF!="*","",$AA17))))</f>
        <v>#REF!</v>
      </c>
      <c r="O160" s="205" t="e">
        <f>IF(#REF!="","",IF($K160="","",IF(#REF!="","",IF(#REF!="*","",$AA17))))</f>
        <v>#REF!</v>
      </c>
      <c r="P160" s="207" t="e">
        <f>IF(#REF!="","",IF($K160="","",IF(#REF!="","",IF(#REF!="*","",$AA17))))</f>
        <v>#REF!</v>
      </c>
      <c r="Q160" s="208" t="e">
        <f>IF(#REF!="","",IF($K160="","",IF(#REF!="","",IF(#REF!="*","",$AA17))))</f>
        <v>#REF!</v>
      </c>
      <c r="R160" s="205" t="e">
        <f>IF(#REF!="","",IF($K160="","",IF(#REF!="","",IF(#REF!="*","",$AA17))))</f>
        <v>#REF!</v>
      </c>
      <c r="S160" s="205" t="e">
        <f>IF(#REF!="","",IF($K160="","",IF(#REF!="","",IF(#REF!="*","",$AA17))))</f>
        <v>#REF!</v>
      </c>
      <c r="T160" s="205" t="e">
        <f>IF(#REF!="","",IF($K160="","",IF(#REF!="","",IF(#REF!="*","",$AA17))))</f>
        <v>#REF!</v>
      </c>
      <c r="U160" s="206" t="e">
        <f>IF(#REF!="","",IF($K160="","",IF(#REF!="","",IF(#REF!="*","",$AA17))))</f>
        <v>#REF!</v>
      </c>
      <c r="V160" s="153"/>
      <c r="W160" s="155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</row>
    <row r="161" spans="1:39" ht="12" customHeight="1">
      <c r="A161" s="153"/>
      <c r="B161" s="221" t="e">
        <f>IF(#REF!="","",IF(#REF!="","","12位"))</f>
        <v>#REF!</v>
      </c>
      <c r="C161" s="238" t="e">
        <f>IF($B161="","",IF(#REF!="","",IF(#REF!="*","",$AA18)))</f>
        <v>#REF!</v>
      </c>
      <c r="D161" s="239" t="e">
        <f>IF($B161="","",IF(#REF!="","",IF(#REF!="*","",$AA18)))</f>
        <v>#REF!</v>
      </c>
      <c r="E161" s="239" t="e">
        <f>IF($B161="","",IF(#REF!="","",IF(#REF!="*","",$AA18)))</f>
        <v>#REF!</v>
      </c>
      <c r="F161" s="239" t="e">
        <f>IF($B161="","",IF(#REF!="","",IF(#REF!="*","",$AA18)))</f>
        <v>#REF!</v>
      </c>
      <c r="G161" s="239" t="e">
        <f>IF($B161="","",IF(#REF!="","",IF(#REF!="*","",$AA18)))</f>
        <v>#REF!</v>
      </c>
      <c r="H161" s="239" t="e">
        <f>IF($B161="","",IF(#REF!="","",IF(#REF!="*","",$AA18)))</f>
        <v>#REF!</v>
      </c>
      <c r="I161" s="240" t="e">
        <f>IF($B161="","",IF(#REF!="","",IF(#REF!="*","",$AA18)))</f>
        <v>#REF!</v>
      </c>
      <c r="J161" s="194"/>
      <c r="K161" s="221" t="e">
        <f>IF(#REF!="","",IF(#REF!="","","12位"))</f>
        <v>#REF!</v>
      </c>
      <c r="L161" s="243" t="e">
        <f>IF(#REF!="","",IF($K161="","",IF(#REF!="","",IF(#REF!="*","",$AA18))))</f>
        <v>#REF!</v>
      </c>
      <c r="M161" s="239" t="e">
        <f>IF(#REF!="","",IF($K161="","",IF(#REF!="","",IF(#REF!="*","",$AA18))))</f>
        <v>#REF!</v>
      </c>
      <c r="N161" s="239" t="e">
        <f>IF(#REF!="","",IF($K161="","",IF(#REF!="","",IF(#REF!="*","",$AA18))))</f>
        <v>#REF!</v>
      </c>
      <c r="O161" s="239" t="e">
        <f>IF(#REF!="","",IF($K161="","",IF(#REF!="","",IF(#REF!="*","",$AA18))))</f>
        <v>#REF!</v>
      </c>
      <c r="P161" s="242" t="e">
        <f>IF(#REF!="","",IF($K161="","",IF(#REF!="","",IF(#REF!="*","",$AA18))))</f>
        <v>#REF!</v>
      </c>
      <c r="Q161" s="243" t="e">
        <f>IF(#REF!="","",IF($K161="","",IF(#REF!="","",IF(#REF!="*","",$AA18))))</f>
        <v>#REF!</v>
      </c>
      <c r="R161" s="239" t="e">
        <f>IF(#REF!="","",IF($K161="","",IF(#REF!="","",IF(#REF!="*","",$AA18))))</f>
        <v>#REF!</v>
      </c>
      <c r="S161" s="239" t="e">
        <f>IF(#REF!="","",IF($K161="","",IF(#REF!="","",IF(#REF!="*","",$AA18))))</f>
        <v>#REF!</v>
      </c>
      <c r="T161" s="239" t="e">
        <f>IF(#REF!="","",IF($K161="","",IF(#REF!="","",IF(#REF!="*","",$AA18))))</f>
        <v>#REF!</v>
      </c>
      <c r="U161" s="240" t="e">
        <f>IF(#REF!="","",IF($K161="","",IF(#REF!="","",IF(#REF!="*","",$AA18))))</f>
        <v>#REF!</v>
      </c>
      <c r="V161" s="153"/>
      <c r="W161" s="155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</row>
    <row r="162" spans="1:39" ht="12" customHeight="1">
      <c r="A162" s="153"/>
      <c r="B162" s="244" t="s">
        <v>22</v>
      </c>
      <c r="C162" s="245" t="e">
        <f>IF(#REF!="","",IF(#REF!="","  -.--",(SUM(C150:C161)*#REF!/12)))</f>
        <v>#REF!</v>
      </c>
      <c r="D162" s="246" t="e">
        <f>IF(#REF!="","",IF(#REF!="","  -.--",(SUM(D150:D161)*#REF!/12)))</f>
        <v>#REF!</v>
      </c>
      <c r="E162" s="246" t="e">
        <f>IF(#REF!="","",IF(#REF!="","  -.--",(SUM(E150:E161)*#REF!/12)))</f>
        <v>#REF!</v>
      </c>
      <c r="F162" s="246" t="e">
        <f>IF(#REF!="","",IF(#REF!="","  -.--",(SUM(F150:F161)*#REF!/12)))</f>
        <v>#REF!</v>
      </c>
      <c r="G162" s="246" t="e">
        <f>IF(#REF!="","",IF(#REF!="","  -.--",(SUM(G150:G161)*#REF!/12)))</f>
        <v>#REF!</v>
      </c>
      <c r="H162" s="246" t="e">
        <f>IF(#REF!="","",IF(#REF!="","  -.--",(SUM(H150:H161)*#REF!/12)))</f>
        <v>#REF!</v>
      </c>
      <c r="I162" s="247" t="e">
        <f>IF(#REF!="","",IF(#REF!="","  -.--",(SUM(I150:I161)*#REF!/12)))</f>
        <v>#REF!</v>
      </c>
      <c r="J162" s="194"/>
      <c r="K162" s="244" t="s">
        <v>22</v>
      </c>
      <c r="L162" s="245" t="e">
        <f>IF(#REF!="","",IF(#REF!="","",IF(#REF!="","  -.--",(SUM(L150:L161)*#REF!/12))))</f>
        <v>#REF!</v>
      </c>
      <c r="M162" s="246" t="e">
        <f>IF(#REF!="","",IF(#REF!="","",IF(#REF!="","  -.--",(SUM(M150:M161)*#REF!/12))))</f>
        <v>#REF!</v>
      </c>
      <c r="N162" s="246" t="e">
        <f>IF(#REF!="","",IF(#REF!="","",IF(#REF!="","  -.--",(SUM(N150:N161)*#REF!/12))))</f>
        <v>#REF!</v>
      </c>
      <c r="O162" s="246" t="e">
        <f>IF(#REF!="","",IF(#REF!="","",IF(#REF!="","  -.--",(SUM(O150:O161)*#REF!/12))))</f>
        <v>#REF!</v>
      </c>
      <c r="P162" s="247" t="e">
        <f>IF(#REF!="","",IF(#REF!="","",IF(#REF!="","  -.--",(SUM(P150:P161)*#REF!/12))))</f>
        <v>#REF!</v>
      </c>
      <c r="Q162" s="360" t="e">
        <f>IF(#REF!="","",IF(#REF!="","",IF(#REF!="","  -.--",(SUM(Q150:Q161)*#REF!/12))))</f>
        <v>#REF!</v>
      </c>
      <c r="R162" s="246" t="e">
        <f>IF(#REF!="","",IF(#REF!="","",IF(#REF!="","  -.--",(SUM(R150:R161)*#REF!/12))))</f>
        <v>#REF!</v>
      </c>
      <c r="S162" s="246" t="e">
        <f>IF(#REF!="","",IF(#REF!="","",IF(#REF!="","  -.--",(SUM(S150:S161)*#REF!/12))))</f>
        <v>#REF!</v>
      </c>
      <c r="T162" s="246" t="e">
        <f>IF(#REF!="","",IF(#REF!="","",IF(#REF!="","  -.--",(SUM(T150:T161)*#REF!/12))))</f>
        <v>#REF!</v>
      </c>
      <c r="U162" s="247" t="e">
        <f>IF(#REF!="","",IF(#REF!="","",IF(#REF!="","  -.--",(SUM(U150:U161)*#REF!/12))))</f>
        <v>#REF!</v>
      </c>
      <c r="V162" s="153"/>
      <c r="W162" s="155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</row>
    <row r="163" spans="1:39" ht="12" customHeight="1">
      <c r="A163" s="153"/>
      <c r="B163" s="253"/>
      <c r="C163" s="253"/>
      <c r="D163" s="389" t="s">
        <v>23</v>
      </c>
      <c r="E163" s="389"/>
      <c r="F163" s="389"/>
      <c r="G163" s="389"/>
      <c r="H163" s="154"/>
      <c r="I163" s="154"/>
      <c r="J163" s="154"/>
      <c r="K163" s="154"/>
      <c r="L163" s="154"/>
      <c r="M163" s="154"/>
      <c r="N163" s="389" t="s">
        <v>24</v>
      </c>
      <c r="O163" s="389"/>
      <c r="P163" s="389"/>
      <c r="Q163" s="389"/>
      <c r="R163" s="389"/>
      <c r="S163" s="154"/>
      <c r="T163" s="154"/>
      <c r="U163" s="154"/>
      <c r="V163" s="153"/>
      <c r="W163" s="155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</row>
    <row r="164" spans="1:39" ht="12" customHeight="1">
      <c r="A164" s="153"/>
      <c r="B164" s="253"/>
      <c r="C164" s="253"/>
      <c r="D164" s="390"/>
      <c r="E164" s="390"/>
      <c r="F164" s="390"/>
      <c r="G164" s="390"/>
      <c r="H164" s="154"/>
      <c r="I164" s="154"/>
      <c r="J164" s="154"/>
      <c r="K164" s="154"/>
      <c r="L164" s="154"/>
      <c r="M164" s="154"/>
      <c r="N164" s="390"/>
      <c r="O164" s="390"/>
      <c r="P164" s="390"/>
      <c r="Q164" s="390"/>
      <c r="R164" s="390"/>
      <c r="S164" s="154"/>
      <c r="T164" s="154"/>
      <c r="U164" s="154"/>
      <c r="V164" s="153"/>
      <c r="W164" s="155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</row>
    <row r="165" spans="1:39" ht="12" customHeight="1">
      <c r="A165" s="153"/>
      <c r="B165" s="157" t="e">
        <f>IF(#REF!="","",#REF!)</f>
        <v>#REF!</v>
      </c>
      <c r="C165" s="154"/>
      <c r="D165" s="154"/>
      <c r="E165" s="154"/>
      <c r="F165" s="154"/>
      <c r="G165" s="154"/>
      <c r="H165" s="154"/>
      <c r="I165" s="154"/>
      <c r="J165" s="154"/>
      <c r="K165" s="157" t="e">
        <f>IF(#REF!="","",#REF!)</f>
        <v>#REF!</v>
      </c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3"/>
      <c r="W165" s="155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</row>
    <row r="166" spans="1:39" ht="12" customHeight="1">
      <c r="A166" s="361"/>
      <c r="B166" s="420"/>
      <c r="C166" s="423" t="e">
        <f>IF(#REF!="","",#REF!)</f>
        <v>#REF!</v>
      </c>
      <c r="D166" s="426" t="e">
        <f>IF(#REF!="","",#REF!)</f>
        <v>#REF!</v>
      </c>
      <c r="E166" s="426" t="e">
        <f>IF(#REF!="","",#REF!)</f>
        <v>#REF!</v>
      </c>
      <c r="F166" s="426" t="e">
        <f>IF(#REF!="","",#REF!)</f>
        <v>#REF!</v>
      </c>
      <c r="G166" s="426" t="e">
        <f>IF(#REF!="","",#REF!)</f>
        <v>#REF!</v>
      </c>
      <c r="H166" s="426" t="e">
        <f>IF(#REF!="","",#REF!)</f>
        <v>#REF!</v>
      </c>
      <c r="I166" s="429" t="e">
        <f>IF(#REF!="","",#REF!)</f>
        <v>#REF!</v>
      </c>
      <c r="J166" s="362"/>
      <c r="K166" s="432"/>
      <c r="L166" s="423" t="e">
        <f>IF(#REF!="","",IF(#REF!="","",#REF!))</f>
        <v>#REF!</v>
      </c>
      <c r="M166" s="426" t="e">
        <f>IF(#REF!="","",IF(#REF!="","",#REF!))</f>
        <v>#REF!</v>
      </c>
      <c r="N166" s="426" t="e">
        <f>IF(#REF!="","",IF(#REF!="","",#REF!))</f>
        <v>#REF!</v>
      </c>
      <c r="O166" s="426" t="e">
        <f>IF(#REF!="","",IF(#REF!="","",#REF!))</f>
        <v>#REF!</v>
      </c>
      <c r="P166" s="429" t="e">
        <f>IF(#REF!="","",IF(#REF!="","",#REF!))</f>
        <v>#REF!</v>
      </c>
      <c r="Q166" s="423" t="e">
        <f>IF(#REF!="","",IF(#REF!="","",#REF!))</f>
        <v>#REF!</v>
      </c>
      <c r="R166" s="426" t="e">
        <f>IF(#REF!="","",IF(#REF!="","",#REF!))</f>
        <v>#REF!</v>
      </c>
      <c r="S166" s="426" t="e">
        <f>IF(#REF!="","",IF(#REF!="","",#REF!))</f>
        <v>#REF!</v>
      </c>
      <c r="T166" s="426" t="e">
        <f>IF(#REF!="","",IF(#REF!="","",#REF!))</f>
        <v>#REF!</v>
      </c>
      <c r="U166" s="429" t="e">
        <f>IF(#REF!="","",IF(#REF!="","",#REF!))</f>
        <v>#REF!</v>
      </c>
      <c r="V166" s="361"/>
      <c r="W166" s="363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</row>
    <row r="167" spans="1:39" ht="12" customHeight="1">
      <c r="A167" s="158"/>
      <c r="B167" s="421"/>
      <c r="C167" s="424"/>
      <c r="D167" s="427"/>
      <c r="E167" s="427"/>
      <c r="F167" s="427"/>
      <c r="G167" s="427"/>
      <c r="H167" s="427"/>
      <c r="I167" s="430"/>
      <c r="J167" s="264"/>
      <c r="K167" s="433"/>
      <c r="L167" s="424"/>
      <c r="M167" s="427"/>
      <c r="N167" s="427"/>
      <c r="O167" s="427"/>
      <c r="P167" s="430"/>
      <c r="Q167" s="424"/>
      <c r="R167" s="427"/>
      <c r="S167" s="427"/>
      <c r="T167" s="427"/>
      <c r="U167" s="430"/>
      <c r="V167" s="158"/>
      <c r="W167" s="159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</row>
    <row r="168" spans="1:39" ht="12" customHeight="1">
      <c r="A168" s="158"/>
      <c r="B168" s="421"/>
      <c r="C168" s="424"/>
      <c r="D168" s="427"/>
      <c r="E168" s="427"/>
      <c r="F168" s="427"/>
      <c r="G168" s="427"/>
      <c r="H168" s="427"/>
      <c r="I168" s="430"/>
      <c r="J168" s="264"/>
      <c r="K168" s="433"/>
      <c r="L168" s="424"/>
      <c r="M168" s="427"/>
      <c r="N168" s="427"/>
      <c r="O168" s="427"/>
      <c r="P168" s="430"/>
      <c r="Q168" s="424"/>
      <c r="R168" s="427"/>
      <c r="S168" s="427"/>
      <c r="T168" s="427"/>
      <c r="U168" s="430"/>
      <c r="V168" s="158"/>
      <c r="W168" s="159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</row>
    <row r="169" spans="1:39" ht="12" customHeight="1">
      <c r="A169" s="158"/>
      <c r="B169" s="421"/>
      <c r="C169" s="424"/>
      <c r="D169" s="427"/>
      <c r="E169" s="427"/>
      <c r="F169" s="427"/>
      <c r="G169" s="427"/>
      <c r="H169" s="427"/>
      <c r="I169" s="430"/>
      <c r="J169" s="264"/>
      <c r="K169" s="433"/>
      <c r="L169" s="424"/>
      <c r="M169" s="427"/>
      <c r="N169" s="427"/>
      <c r="O169" s="427"/>
      <c r="P169" s="430"/>
      <c r="Q169" s="424"/>
      <c r="R169" s="427"/>
      <c r="S169" s="427"/>
      <c r="T169" s="427"/>
      <c r="U169" s="430"/>
      <c r="V169" s="158"/>
      <c r="W169" s="159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</row>
    <row r="170" spans="1:39" ht="12" customHeight="1">
      <c r="A170" s="158"/>
      <c r="B170" s="421"/>
      <c r="C170" s="424"/>
      <c r="D170" s="427"/>
      <c r="E170" s="427"/>
      <c r="F170" s="427"/>
      <c r="G170" s="427"/>
      <c r="H170" s="427"/>
      <c r="I170" s="430"/>
      <c r="J170" s="264"/>
      <c r="K170" s="433"/>
      <c r="L170" s="424"/>
      <c r="M170" s="427"/>
      <c r="N170" s="427"/>
      <c r="O170" s="427"/>
      <c r="P170" s="430"/>
      <c r="Q170" s="424"/>
      <c r="R170" s="427"/>
      <c r="S170" s="427"/>
      <c r="T170" s="427"/>
      <c r="U170" s="430"/>
      <c r="V170" s="158"/>
      <c r="W170" s="159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</row>
    <row r="171" spans="1:39" ht="12" customHeight="1">
      <c r="A171" s="158"/>
      <c r="B171" s="422"/>
      <c r="C171" s="425"/>
      <c r="D171" s="428"/>
      <c r="E171" s="428"/>
      <c r="F171" s="428"/>
      <c r="G171" s="428"/>
      <c r="H171" s="428"/>
      <c r="I171" s="431"/>
      <c r="J171" s="264"/>
      <c r="K171" s="434"/>
      <c r="L171" s="425"/>
      <c r="M171" s="428"/>
      <c r="N171" s="428"/>
      <c r="O171" s="428"/>
      <c r="P171" s="431"/>
      <c r="Q171" s="425"/>
      <c r="R171" s="428"/>
      <c r="S171" s="428"/>
      <c r="T171" s="428"/>
      <c r="U171" s="431"/>
      <c r="V171" s="158"/>
      <c r="W171" s="159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</row>
    <row r="172" spans="1:39" ht="12" customHeight="1">
      <c r="A172" s="153"/>
      <c r="B172" s="289" t="e">
        <f>IF(#REF!="","",IF(#REF!="","",#REF!&amp;"位"))</f>
        <v>#REF!</v>
      </c>
      <c r="C172" s="290" t="e">
        <f>IF(#REF!="","",IF(#REF!=#REF!,"",INDEX($Z$26:$AN$40,#REF!,#REF!)))</f>
        <v>#REF!</v>
      </c>
      <c r="D172" s="291" t="e">
        <f>IF(#REF!="","",IF(#REF!=#REF!,"",INDEX($Z$26:$AN$40,#REF!,#REF!)))</f>
        <v>#REF!</v>
      </c>
      <c r="E172" s="291" t="e">
        <f>IF(#REF!="","",IF(#REF!=#REF!,"",INDEX($Z$26:$AN$40,#REF!,#REF!)))</f>
        <v>#REF!</v>
      </c>
      <c r="F172" s="291" t="e">
        <f>IF(#REF!="","",IF(#REF!=#REF!,"",INDEX($Z$26:$AN$40,#REF!,#REF!)))</f>
        <v>#REF!</v>
      </c>
      <c r="G172" s="291" t="e">
        <f>IF(#REF!="","",IF(#REF!=#REF!,"",INDEX($Z$26:$AN$40,#REF!,#REF!)))</f>
        <v>#REF!</v>
      </c>
      <c r="H172" s="291" t="e">
        <f>IF(#REF!="","",IF(#REF!=#REF!,"",INDEX($Z$26:$AN$40,#REF!,#REF!)))</f>
        <v>#REF!</v>
      </c>
      <c r="I172" s="292" t="e">
        <f>IF(#REF!="","",IF(#REF!=#REF!,"",INDEX($Z$26:$AN$40,#REF!,#REF!)))</f>
        <v>#REF!</v>
      </c>
      <c r="J172" s="194"/>
      <c r="K172" s="289" t="e">
        <f>IF(#REF!="","",IF(#REF!="","",#REF!&amp;"位"))</f>
        <v>#REF!</v>
      </c>
      <c r="L172" s="290" t="e">
        <f>IF(#REF!="","",IF(#REF!="","",IF(#REF!=#REF!,"",INDEX($Z$26:$AN$40,#REF!,#REF!))))</f>
        <v>#REF!</v>
      </c>
      <c r="M172" s="291" t="e">
        <f>IF(#REF!="","",IF(#REF!="","",IF(#REF!=#REF!,"",INDEX($Z$26:$AN$40,#REF!,#REF!))))</f>
        <v>#REF!</v>
      </c>
      <c r="N172" s="291" t="e">
        <f>IF(#REF!="","",IF(#REF!="","",IF(#REF!=#REF!,"",INDEX($Z$26:$AN$40,#REF!,#REF!))))</f>
        <v>#REF!</v>
      </c>
      <c r="O172" s="291" t="e">
        <f>IF(#REF!="","",IF(#REF!="","",IF(#REF!=#REF!,"",INDEX($Z$26:$AN$40,#REF!,#REF!))))</f>
        <v>#REF!</v>
      </c>
      <c r="P172" s="292" t="e">
        <f>IF(#REF!="","",IF(#REF!="","",IF(#REF!=#REF!,"",INDEX($Z$26:$AN$40,#REF!,#REF!))))</f>
        <v>#REF!</v>
      </c>
      <c r="Q172" s="293" t="e">
        <f>IF(#REF!="","",IF(#REF!="","",IF(#REF!=#REF!,"",INDEX($Z$26:$AN$40,#REF!,#REF!))))</f>
        <v>#REF!</v>
      </c>
      <c r="R172" s="291" t="e">
        <f>IF(#REF!="","",IF(#REF!="","",IF(#REF!=#REF!,"",INDEX($Z$26:$AN$40,#REF!,#REF!))))</f>
        <v>#REF!</v>
      </c>
      <c r="S172" s="291" t="e">
        <f>IF(#REF!="","",IF(#REF!="","",IF(#REF!=#REF!,"",INDEX($Z$26:$AN$40,#REF!,#REF!))))</f>
        <v>#REF!</v>
      </c>
      <c r="T172" s="291" t="e">
        <f>IF(#REF!="","",IF(#REF!="","",IF(#REF!=#REF!,"",INDEX($Z$26:$AN$40,#REF!,#REF!))))</f>
        <v>#REF!</v>
      </c>
      <c r="U172" s="292" t="e">
        <f>IF(#REF!="","",IF(#REF!="","",IF(#REF!=#REF!,"",INDEX($Z$26:$AN$40,#REF!,#REF!))))</f>
        <v>#REF!</v>
      </c>
      <c r="V172" s="153"/>
      <c r="W172" s="155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</row>
    <row r="173" spans="1:39" ht="12" customHeight="1">
      <c r="A173" s="153"/>
      <c r="B173" s="294" t="e">
        <f>IF(#REF!="","",IF(#REF!="","",#REF!&amp;"位"))</f>
        <v>#REF!</v>
      </c>
      <c r="C173" s="295" t="e">
        <f>IF(#REF!="","",IF(#REF!=#REF!,"",INDEX($Z$26:$AN$40,#REF!,#REF!)))</f>
        <v>#REF!</v>
      </c>
      <c r="D173" s="296" t="e">
        <f>IF(#REF!="","",IF(#REF!=#REF!,"",INDEX($Z$26:$AN$40,#REF!,#REF!)))</f>
        <v>#REF!</v>
      </c>
      <c r="E173" s="296" t="e">
        <f>IF(#REF!="","",IF(#REF!=#REF!,"",INDEX($Z$26:$AN$40,#REF!,#REF!)))</f>
        <v>#REF!</v>
      </c>
      <c r="F173" s="296" t="e">
        <f>IF(#REF!="","",IF(#REF!=#REF!,"",INDEX($Z$26:$AN$40,#REF!,#REF!)))</f>
        <v>#REF!</v>
      </c>
      <c r="G173" s="296" t="e">
        <f>IF(#REF!="","",IF(#REF!=#REF!,"",INDEX($Z$26:$AN$40,#REF!,#REF!)))</f>
        <v>#REF!</v>
      </c>
      <c r="H173" s="296" t="e">
        <f>IF(#REF!="","",IF(#REF!=#REF!,"",INDEX($Z$26:$AN$40,#REF!,#REF!)))</f>
        <v>#REF!</v>
      </c>
      <c r="I173" s="297" t="e">
        <f>IF(#REF!="","",IF(#REF!=#REF!,"",INDEX($Z$26:$AN$40,#REF!,#REF!)))</f>
        <v>#REF!</v>
      </c>
      <c r="J173" s="194"/>
      <c r="K173" s="294" t="e">
        <f>IF(#REF!="","",IF(#REF!="","",#REF!&amp;"位"))</f>
        <v>#REF!</v>
      </c>
      <c r="L173" s="295" t="e">
        <f>IF(#REF!="","",IF(#REF!="","",IF(#REF!=#REF!,"",INDEX($Z$26:$AN$40,#REF!,#REF!))))</f>
        <v>#REF!</v>
      </c>
      <c r="M173" s="296" t="e">
        <f>IF(#REF!="","",IF(#REF!="","",IF(#REF!=#REF!,"",INDEX($Z$26:$AN$40,#REF!,#REF!))))</f>
        <v>#REF!</v>
      </c>
      <c r="N173" s="296" t="e">
        <f>IF(#REF!="","",IF(#REF!="","",IF(#REF!=#REF!,"",INDEX($Z$26:$AN$40,#REF!,#REF!))))</f>
        <v>#REF!</v>
      </c>
      <c r="O173" s="296" t="e">
        <f>IF(#REF!="","",IF(#REF!="","",IF(#REF!=#REF!,"",INDEX($Z$26:$AN$40,#REF!,#REF!))))</f>
        <v>#REF!</v>
      </c>
      <c r="P173" s="297" t="e">
        <f>IF(#REF!="","",IF(#REF!="","",IF(#REF!=#REF!,"",INDEX($Z$26:$AN$40,#REF!,#REF!))))</f>
        <v>#REF!</v>
      </c>
      <c r="Q173" s="298" t="e">
        <f>IF(#REF!="","",IF(#REF!="","",IF(#REF!=#REF!,"",INDEX($Z$26:$AN$40,#REF!,#REF!))))</f>
        <v>#REF!</v>
      </c>
      <c r="R173" s="296" t="e">
        <f>IF(#REF!="","",IF(#REF!="","",IF(#REF!=#REF!,"",INDEX($Z$26:$AN$40,#REF!,#REF!))))</f>
        <v>#REF!</v>
      </c>
      <c r="S173" s="296" t="e">
        <f>IF(#REF!="","",IF(#REF!="","",IF(#REF!=#REF!,"",INDEX($Z$26:$AN$40,#REF!,#REF!))))</f>
        <v>#REF!</v>
      </c>
      <c r="T173" s="296" t="e">
        <f>IF(#REF!="","",IF(#REF!="","",IF(#REF!=#REF!,"",INDEX($Z$26:$AN$40,#REF!,#REF!))))</f>
        <v>#REF!</v>
      </c>
      <c r="U173" s="297" t="e">
        <f>IF(#REF!="","",IF(#REF!="","",IF(#REF!=#REF!,"",INDEX($Z$26:$AN$40,#REF!,#REF!))))</f>
        <v>#REF!</v>
      </c>
      <c r="V173" s="153"/>
      <c r="W173" s="155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</row>
    <row r="174" spans="1:39" ht="12" customHeight="1">
      <c r="A174" s="153"/>
      <c r="B174" s="294" t="e">
        <f>IF(#REF!="","",IF(#REF!="","",#REF!&amp;"位"))</f>
        <v>#REF!</v>
      </c>
      <c r="C174" s="295" t="e">
        <f>IF(#REF!="","",IF(#REF!=#REF!,"",INDEX($Z$26:$AN$40,#REF!,#REF!)))</f>
        <v>#REF!</v>
      </c>
      <c r="D174" s="296" t="e">
        <f>IF(#REF!="","",IF(#REF!=#REF!,"",INDEX($Z$26:$AN$40,#REF!,#REF!)))</f>
        <v>#REF!</v>
      </c>
      <c r="E174" s="296" t="e">
        <f>IF(#REF!="","",IF(#REF!=#REF!,"",INDEX($Z$26:$AN$40,#REF!,#REF!)))</f>
        <v>#REF!</v>
      </c>
      <c r="F174" s="296" t="e">
        <f>IF(#REF!="","",IF(#REF!=#REF!,"",INDEX($Z$26:$AN$40,#REF!,#REF!)))</f>
        <v>#REF!</v>
      </c>
      <c r="G174" s="296" t="e">
        <f>IF(#REF!="","",IF(#REF!=#REF!,"",INDEX($Z$26:$AN$40,#REF!,#REF!)))</f>
        <v>#REF!</v>
      </c>
      <c r="H174" s="296" t="e">
        <f>IF(#REF!="","",IF(#REF!=#REF!,"",INDEX($Z$26:$AN$40,#REF!,#REF!)))</f>
        <v>#REF!</v>
      </c>
      <c r="I174" s="297" t="e">
        <f>IF(#REF!="","",IF(#REF!=#REF!,"",INDEX($Z$26:$AN$40,#REF!,#REF!)))</f>
        <v>#REF!</v>
      </c>
      <c r="J174" s="194"/>
      <c r="K174" s="294" t="e">
        <f>IF(#REF!="","",IF(#REF!="","",#REF!&amp;"位"))</f>
        <v>#REF!</v>
      </c>
      <c r="L174" s="295" t="e">
        <f>IF(#REF!="","",IF(#REF!="","",IF(#REF!=#REF!,"",INDEX($Z$26:$AN$40,#REF!,#REF!))))</f>
        <v>#REF!</v>
      </c>
      <c r="M174" s="296" t="e">
        <f>IF(#REF!="","",IF(#REF!="","",IF(#REF!=#REF!,"",INDEX($Z$26:$AN$40,#REF!,#REF!))))</f>
        <v>#REF!</v>
      </c>
      <c r="N174" s="296" t="e">
        <f>IF(#REF!="","",IF(#REF!="","",IF(#REF!=#REF!,"",INDEX($Z$26:$AN$40,#REF!,#REF!))))</f>
        <v>#REF!</v>
      </c>
      <c r="O174" s="296" t="e">
        <f>IF(#REF!="","",IF(#REF!="","",IF(#REF!=#REF!,"",INDEX($Z$26:$AN$40,#REF!,#REF!))))</f>
        <v>#REF!</v>
      </c>
      <c r="P174" s="297" t="e">
        <f>IF(#REF!="","",IF(#REF!="","",IF(#REF!=#REF!,"",INDEX($Z$26:$AN$40,#REF!,#REF!))))</f>
        <v>#REF!</v>
      </c>
      <c r="Q174" s="298" t="e">
        <f>IF(#REF!="","",IF(#REF!="","",IF(#REF!=#REF!,"",INDEX($Z$26:$AN$40,#REF!,#REF!))))</f>
        <v>#REF!</v>
      </c>
      <c r="R174" s="296" t="e">
        <f>IF(#REF!="","",IF(#REF!="","",IF(#REF!=#REF!,"",INDEX($Z$26:$AN$40,#REF!,#REF!))))</f>
        <v>#REF!</v>
      </c>
      <c r="S174" s="296" t="e">
        <f>IF(#REF!="","",IF(#REF!="","",IF(#REF!=#REF!,"",INDEX($Z$26:$AN$40,#REF!,#REF!))))</f>
        <v>#REF!</v>
      </c>
      <c r="T174" s="296" t="e">
        <f>IF(#REF!="","",IF(#REF!="","",IF(#REF!=#REF!,"",INDEX($Z$26:$AN$40,#REF!,#REF!))))</f>
        <v>#REF!</v>
      </c>
      <c r="U174" s="297" t="e">
        <f>IF(#REF!="","",IF(#REF!="","",IF(#REF!=#REF!,"",INDEX($Z$26:$AN$40,#REF!,#REF!))))</f>
        <v>#REF!</v>
      </c>
      <c r="V174" s="153"/>
      <c r="W174" s="155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</row>
    <row r="175" spans="1:39" ht="12" customHeight="1">
      <c r="A175" s="153"/>
      <c r="B175" s="294" t="e">
        <f>IF(#REF!="","",IF(#REF!="","",#REF!&amp;"位"))</f>
        <v>#REF!</v>
      </c>
      <c r="C175" s="295" t="e">
        <f>IF(#REF!="","",IF(#REF!=#REF!,"",INDEX($Z$26:$AN$40,#REF!,#REF!)))</f>
        <v>#REF!</v>
      </c>
      <c r="D175" s="296" t="e">
        <f>IF(#REF!="","",IF(#REF!=#REF!,"",INDEX($Z$26:$AN$40,#REF!,#REF!)))</f>
        <v>#REF!</v>
      </c>
      <c r="E175" s="296" t="e">
        <f>IF(#REF!="","",IF(#REF!=#REF!,"",INDEX($Z$26:$AN$40,#REF!,#REF!)))</f>
        <v>#REF!</v>
      </c>
      <c r="F175" s="296" t="e">
        <f>IF(#REF!="","",IF(#REF!=#REF!,"",INDEX($Z$26:$AN$40,#REF!,#REF!)))</f>
        <v>#REF!</v>
      </c>
      <c r="G175" s="296" t="e">
        <f>IF(#REF!="","",IF(#REF!=#REF!,"",INDEX($Z$26:$AN$40,#REF!,#REF!)))</f>
        <v>#REF!</v>
      </c>
      <c r="H175" s="296" t="e">
        <f>IF(#REF!="","",IF(#REF!=#REF!,"",INDEX($Z$26:$AN$40,#REF!,#REF!)))</f>
        <v>#REF!</v>
      </c>
      <c r="I175" s="297" t="e">
        <f>IF(#REF!="","",IF(#REF!=#REF!,"",INDEX($Z$26:$AN$40,#REF!,#REF!)))</f>
        <v>#REF!</v>
      </c>
      <c r="J175" s="194"/>
      <c r="K175" s="294" t="e">
        <f>IF(#REF!="","",IF(#REF!="","",#REF!&amp;"位"))</f>
        <v>#REF!</v>
      </c>
      <c r="L175" s="295" t="e">
        <f>IF(#REF!="","",IF(#REF!="","",IF(#REF!=#REF!,"",INDEX($Z$26:$AN$40,#REF!,#REF!))))</f>
        <v>#REF!</v>
      </c>
      <c r="M175" s="296" t="e">
        <f>IF(#REF!="","",IF(#REF!="","",IF(#REF!=#REF!,"",INDEX($Z$26:$AN$40,#REF!,#REF!))))</f>
        <v>#REF!</v>
      </c>
      <c r="N175" s="296" t="e">
        <f>IF(#REF!="","",IF(#REF!="","",IF(#REF!=#REF!,"",INDEX($Z$26:$AN$40,#REF!,#REF!))))</f>
        <v>#REF!</v>
      </c>
      <c r="O175" s="296" t="e">
        <f>IF(#REF!="","",IF(#REF!="","",IF(#REF!=#REF!,"",INDEX($Z$26:$AN$40,#REF!,#REF!))))</f>
        <v>#REF!</v>
      </c>
      <c r="P175" s="297" t="e">
        <f>IF(#REF!="","",IF(#REF!="","",IF(#REF!=#REF!,"",INDEX($Z$26:$AN$40,#REF!,#REF!))))</f>
        <v>#REF!</v>
      </c>
      <c r="Q175" s="298" t="e">
        <f>IF(#REF!="","",IF(#REF!="","",IF(#REF!=#REF!,"",INDEX($Z$26:$AN$40,#REF!,#REF!))))</f>
        <v>#REF!</v>
      </c>
      <c r="R175" s="296" t="e">
        <f>IF(#REF!="","",IF(#REF!="","",IF(#REF!=#REF!,"",INDEX($Z$26:$AN$40,#REF!,#REF!))))</f>
        <v>#REF!</v>
      </c>
      <c r="S175" s="296" t="e">
        <f>IF(#REF!="","",IF(#REF!="","",IF(#REF!=#REF!,"",INDEX($Z$26:$AN$40,#REF!,#REF!))))</f>
        <v>#REF!</v>
      </c>
      <c r="T175" s="296" t="e">
        <f>IF(#REF!="","",IF(#REF!="","",IF(#REF!=#REF!,"",INDEX($Z$26:$AN$40,#REF!,#REF!))))</f>
        <v>#REF!</v>
      </c>
      <c r="U175" s="297" t="e">
        <f>IF(#REF!="","",IF(#REF!="","",IF(#REF!=#REF!,"",INDEX($Z$26:$AN$40,#REF!,#REF!))))</f>
        <v>#REF!</v>
      </c>
      <c r="V175" s="153"/>
      <c r="W175" s="155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</row>
    <row r="176" spans="1:39" ht="12" customHeight="1">
      <c r="A176" s="153"/>
      <c r="B176" s="294" t="e">
        <f>IF(#REF!="","",IF(#REF!="","",#REF!&amp;"位"))</f>
        <v>#REF!</v>
      </c>
      <c r="C176" s="295" t="e">
        <f>IF(#REF!="","",IF(#REF!=#REF!,"",INDEX($Z$26:$AN$40,#REF!,#REF!)))</f>
        <v>#REF!</v>
      </c>
      <c r="D176" s="296" t="e">
        <f>IF(#REF!="","",IF(#REF!=#REF!,"",INDEX($Z$26:$AN$40,#REF!,#REF!)))</f>
        <v>#REF!</v>
      </c>
      <c r="E176" s="296" t="e">
        <f>IF(#REF!="","",IF(#REF!=#REF!,"",INDEX($Z$26:$AN$40,#REF!,#REF!)))</f>
        <v>#REF!</v>
      </c>
      <c r="F176" s="296" t="e">
        <f>IF(#REF!="","",IF(#REF!=#REF!,"",INDEX($Z$26:$AN$40,#REF!,#REF!)))</f>
        <v>#REF!</v>
      </c>
      <c r="G176" s="296" t="e">
        <f>IF(#REF!="","",IF(#REF!=#REF!,"",INDEX($Z$26:$AN$40,#REF!,#REF!)))</f>
        <v>#REF!</v>
      </c>
      <c r="H176" s="296" t="e">
        <f>IF(#REF!="","",IF(#REF!=#REF!,"",INDEX($Z$26:$AN$40,#REF!,#REF!)))</f>
        <v>#REF!</v>
      </c>
      <c r="I176" s="297" t="e">
        <f>IF(#REF!="","",IF(#REF!=#REF!,"",INDEX($Z$26:$AN$40,#REF!,#REF!)))</f>
        <v>#REF!</v>
      </c>
      <c r="J176" s="194"/>
      <c r="K176" s="294" t="e">
        <f>IF(#REF!="","",IF(#REF!="","",#REF!&amp;"位"))</f>
        <v>#REF!</v>
      </c>
      <c r="L176" s="295" t="e">
        <f>IF(#REF!="","",IF(#REF!="","",IF(#REF!=#REF!,"",INDEX($Z$26:$AN$40,#REF!,#REF!))))</f>
        <v>#REF!</v>
      </c>
      <c r="M176" s="296" t="e">
        <f>IF(#REF!="","",IF(#REF!="","",IF(#REF!=#REF!,"",INDEX($Z$26:$AN$40,#REF!,#REF!))))</f>
        <v>#REF!</v>
      </c>
      <c r="N176" s="296" t="e">
        <f>IF(#REF!="","",IF(#REF!="","",IF(#REF!=#REF!,"",INDEX($Z$26:$AN$40,#REF!,#REF!))))</f>
        <v>#REF!</v>
      </c>
      <c r="O176" s="296" t="e">
        <f>IF(#REF!="","",IF(#REF!="","",IF(#REF!=#REF!,"",INDEX($Z$26:$AN$40,#REF!,#REF!))))</f>
        <v>#REF!</v>
      </c>
      <c r="P176" s="297" t="e">
        <f>IF(#REF!="","",IF(#REF!="","",IF(#REF!=#REF!,"",INDEX($Z$26:$AN$40,#REF!,#REF!))))</f>
        <v>#REF!</v>
      </c>
      <c r="Q176" s="298" t="e">
        <f>IF(#REF!="","",IF(#REF!="","",IF(#REF!=#REF!,"",INDEX($Z$26:$AN$40,#REF!,#REF!))))</f>
        <v>#REF!</v>
      </c>
      <c r="R176" s="296" t="e">
        <f>IF(#REF!="","",IF(#REF!="","",IF(#REF!=#REF!,"",INDEX($Z$26:$AN$40,#REF!,#REF!))))</f>
        <v>#REF!</v>
      </c>
      <c r="S176" s="296" t="e">
        <f>IF(#REF!="","",IF(#REF!="","",IF(#REF!=#REF!,"",INDEX($Z$26:$AN$40,#REF!,#REF!))))</f>
        <v>#REF!</v>
      </c>
      <c r="T176" s="296" t="e">
        <f>IF(#REF!="","",IF(#REF!="","",IF(#REF!=#REF!,"",INDEX($Z$26:$AN$40,#REF!,#REF!))))</f>
        <v>#REF!</v>
      </c>
      <c r="U176" s="297" t="e">
        <f>IF(#REF!="","",IF(#REF!="","",IF(#REF!=#REF!,"",INDEX($Z$26:$AN$40,#REF!,#REF!))))</f>
        <v>#REF!</v>
      </c>
      <c r="V176" s="153"/>
      <c r="W176" s="155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</row>
    <row r="177" spans="1:39" ht="12" customHeight="1">
      <c r="A177" s="153"/>
      <c r="B177" s="299" t="e">
        <f>IF(#REF!="","",IF(#REF!="","",#REF!&amp;"位"))</f>
        <v>#REF!</v>
      </c>
      <c r="C177" s="300" t="e">
        <f>IF(#REF!="","",IF(#REF!=#REF!,"",INDEX($Z$26:$AN$40,#REF!,#REF!)))</f>
        <v>#REF!</v>
      </c>
      <c r="D177" s="301" t="e">
        <f>IF(#REF!="","",IF(#REF!=#REF!,"",INDEX($Z$26:$AN$40,#REF!,#REF!)))</f>
        <v>#REF!</v>
      </c>
      <c r="E177" s="301" t="e">
        <f>IF(#REF!="","",IF(#REF!=#REF!,"",INDEX($Z$26:$AN$40,#REF!,#REF!)))</f>
        <v>#REF!</v>
      </c>
      <c r="F177" s="301" t="e">
        <f>IF(#REF!="","",IF(#REF!=#REF!,"",INDEX($Z$26:$AN$40,#REF!,#REF!)))</f>
        <v>#REF!</v>
      </c>
      <c r="G177" s="301" t="e">
        <f>IF(#REF!="","",IF(#REF!=#REF!,"",INDEX($Z$26:$AN$40,#REF!,#REF!)))</f>
        <v>#REF!</v>
      </c>
      <c r="H177" s="301" t="e">
        <f>IF(#REF!="","",IF(#REF!=#REF!,"",INDEX($Z$26:$AN$40,#REF!,#REF!)))</f>
        <v>#REF!</v>
      </c>
      <c r="I177" s="302" t="e">
        <f>IF(#REF!="","",IF(#REF!=#REF!,"",INDEX($Z$26:$AN$40,#REF!,#REF!)))</f>
        <v>#REF!</v>
      </c>
      <c r="J177" s="194"/>
      <c r="K177" s="299" t="e">
        <f>IF(#REF!="","",IF(#REF!="","",#REF!&amp;"位"))</f>
        <v>#REF!</v>
      </c>
      <c r="L177" s="300" t="e">
        <f>IF(#REF!="","",IF(#REF!="","",IF(#REF!=#REF!,"",INDEX($Z$26:$AN$40,#REF!,#REF!))))</f>
        <v>#REF!</v>
      </c>
      <c r="M177" s="301" t="e">
        <f>IF(#REF!="","",IF(#REF!="","",IF(#REF!=#REF!,"",INDEX($Z$26:$AN$40,#REF!,#REF!))))</f>
        <v>#REF!</v>
      </c>
      <c r="N177" s="301" t="e">
        <f>IF(#REF!="","",IF(#REF!="","",IF(#REF!=#REF!,"",INDEX($Z$26:$AN$40,#REF!,#REF!))))</f>
        <v>#REF!</v>
      </c>
      <c r="O177" s="301" t="e">
        <f>IF(#REF!="","",IF(#REF!="","",IF(#REF!=#REF!,"",INDEX($Z$26:$AN$40,#REF!,#REF!))))</f>
        <v>#REF!</v>
      </c>
      <c r="P177" s="302" t="e">
        <f>IF(#REF!="","",IF(#REF!="","",IF(#REF!=#REF!,"",INDEX($Z$26:$AN$40,#REF!,#REF!))))</f>
        <v>#REF!</v>
      </c>
      <c r="Q177" s="303" t="e">
        <f>IF(#REF!="","",IF(#REF!="","",IF(#REF!=#REF!,"",INDEX($Z$26:$AN$40,#REF!,#REF!))))</f>
        <v>#REF!</v>
      </c>
      <c r="R177" s="301" t="e">
        <f>IF(#REF!="","",IF(#REF!="","",IF(#REF!=#REF!,"",INDEX($Z$26:$AN$40,#REF!,#REF!))))</f>
        <v>#REF!</v>
      </c>
      <c r="S177" s="301" t="e">
        <f>IF(#REF!="","",IF(#REF!="","",IF(#REF!=#REF!,"",INDEX($Z$26:$AN$40,#REF!,#REF!))))</f>
        <v>#REF!</v>
      </c>
      <c r="T177" s="301" t="e">
        <f>IF(#REF!="","",IF(#REF!="","",IF(#REF!=#REF!,"",INDEX($Z$26:$AN$40,#REF!,#REF!))))</f>
        <v>#REF!</v>
      </c>
      <c r="U177" s="302" t="e">
        <f>IF(#REF!="","",IF(#REF!="","",IF(#REF!=#REF!,"",INDEX($Z$26:$AN$40,#REF!,#REF!))))</f>
        <v>#REF!</v>
      </c>
      <c r="V177" s="153"/>
      <c r="W177" s="155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</row>
    <row r="178" spans="1:39" ht="12" customHeight="1">
      <c r="A178" s="153"/>
      <c r="B178" s="306" t="e">
        <f>IF(#REF!="","",IF(#REF!="","",#REF!&amp;"位"))</f>
        <v>#REF!</v>
      </c>
      <c r="C178" s="307" t="e">
        <f>IF(#REF!="","",IF(#REF!=#REF!,"",INDEX($Z$26:$AN$40,#REF!,#REF!)))</f>
        <v>#REF!</v>
      </c>
      <c r="D178" s="308" t="e">
        <f>IF(#REF!="","",IF(#REF!=#REF!,"",INDEX($Z$26:$AN$40,#REF!,#REF!)))</f>
        <v>#REF!</v>
      </c>
      <c r="E178" s="308" t="e">
        <f>IF(#REF!="","",IF(#REF!=#REF!,"",INDEX($Z$26:$AN$40,#REF!,#REF!)))</f>
        <v>#REF!</v>
      </c>
      <c r="F178" s="308" t="e">
        <f>IF(#REF!="","",IF(#REF!=#REF!,"",INDEX($Z$26:$AN$40,#REF!,#REF!)))</f>
        <v>#REF!</v>
      </c>
      <c r="G178" s="308" t="e">
        <f>IF(#REF!="","",IF(#REF!=#REF!,"",INDEX($Z$26:$AN$40,#REF!,#REF!)))</f>
        <v>#REF!</v>
      </c>
      <c r="H178" s="308" t="e">
        <f>IF(#REF!="","",IF(#REF!=#REF!,"",INDEX($Z$26:$AN$40,#REF!,#REF!)))</f>
        <v>#REF!</v>
      </c>
      <c r="I178" s="309" t="e">
        <f>IF(#REF!="","",IF(#REF!=#REF!,"",INDEX($Z$26:$AN$40,#REF!,#REF!)))</f>
        <v>#REF!</v>
      </c>
      <c r="J178" s="194"/>
      <c r="K178" s="306" t="e">
        <f>IF(#REF!="","",IF(#REF!="","",#REF!&amp;"位"))</f>
        <v>#REF!</v>
      </c>
      <c r="L178" s="307" t="e">
        <f>IF(#REF!="","",IF(#REF!="","",IF(#REF!=#REF!,"",INDEX($Z$26:$AN$40,#REF!,#REF!))))</f>
        <v>#REF!</v>
      </c>
      <c r="M178" s="308" t="e">
        <f>IF(#REF!="","",IF(#REF!="","",IF(#REF!=#REF!,"",INDEX($Z$26:$AN$40,#REF!,#REF!))))</f>
        <v>#REF!</v>
      </c>
      <c r="N178" s="308" t="e">
        <f>IF(#REF!="","",IF(#REF!="","",IF(#REF!=#REF!,"",INDEX($Z$26:$AN$40,#REF!,#REF!))))</f>
        <v>#REF!</v>
      </c>
      <c r="O178" s="308" t="e">
        <f>IF(#REF!="","",IF(#REF!="","",IF(#REF!=#REF!,"",INDEX($Z$26:$AN$40,#REF!,#REF!))))</f>
        <v>#REF!</v>
      </c>
      <c r="P178" s="309" t="e">
        <f>IF(#REF!="","",IF(#REF!="","",IF(#REF!=#REF!,"",INDEX($Z$26:$AN$40,#REF!,#REF!))))</f>
        <v>#REF!</v>
      </c>
      <c r="Q178" s="310" t="e">
        <f>IF(#REF!="","",IF(#REF!="","",IF(#REF!=#REF!,"",INDEX($Z$26:$AN$40,#REF!,#REF!))))</f>
        <v>#REF!</v>
      </c>
      <c r="R178" s="308" t="e">
        <f>IF(#REF!="","",IF(#REF!="","",IF(#REF!=#REF!,"",INDEX($Z$26:$AN$40,#REF!,#REF!))))</f>
        <v>#REF!</v>
      </c>
      <c r="S178" s="308" t="e">
        <f>IF(#REF!="","",IF(#REF!="","",IF(#REF!=#REF!,"",INDEX($Z$26:$AN$40,#REF!,#REF!))))</f>
        <v>#REF!</v>
      </c>
      <c r="T178" s="308" t="e">
        <f>IF(#REF!="","",IF(#REF!="","",IF(#REF!=#REF!,"",INDEX($Z$26:$AN$40,#REF!,#REF!))))</f>
        <v>#REF!</v>
      </c>
      <c r="U178" s="309" t="e">
        <f>IF(#REF!="","",IF(#REF!="","",IF(#REF!=#REF!,"",INDEX($Z$26:$AN$40,#REF!,#REF!))))</f>
        <v>#REF!</v>
      </c>
      <c r="V178" s="153"/>
      <c r="W178" s="155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</row>
    <row r="179" spans="1:39" ht="12" customHeight="1">
      <c r="A179" s="153"/>
      <c r="B179" s="294" t="e">
        <f>IF(#REF!="","",IF(#REF!="","",#REF!&amp;"位"))</f>
        <v>#REF!</v>
      </c>
      <c r="C179" s="295" t="e">
        <f>IF(#REF!="","",IF(#REF!=#REF!,"",INDEX($Z$26:$AN$40,#REF!,#REF!)))</f>
        <v>#REF!</v>
      </c>
      <c r="D179" s="296" t="e">
        <f>IF(#REF!="","",IF(#REF!=#REF!,"",INDEX($Z$26:$AN$40,#REF!,#REF!)))</f>
        <v>#REF!</v>
      </c>
      <c r="E179" s="296" t="e">
        <f>IF(#REF!="","",IF(#REF!=#REF!,"",INDEX($Z$26:$AN$40,#REF!,#REF!)))</f>
        <v>#REF!</v>
      </c>
      <c r="F179" s="296" t="e">
        <f>IF(#REF!="","",IF(#REF!=#REF!,"",INDEX($Z$26:$AN$40,#REF!,#REF!)))</f>
        <v>#REF!</v>
      </c>
      <c r="G179" s="296" t="e">
        <f>IF(#REF!="","",IF(#REF!=#REF!,"",INDEX($Z$26:$AN$40,#REF!,#REF!)))</f>
        <v>#REF!</v>
      </c>
      <c r="H179" s="296" t="e">
        <f>IF(#REF!="","",IF(#REF!=#REF!,"",INDEX($Z$26:$AN$40,#REF!,#REF!)))</f>
        <v>#REF!</v>
      </c>
      <c r="I179" s="297" t="e">
        <f>IF(#REF!="","",IF(#REF!=#REF!,"",INDEX($Z$26:$AN$40,#REF!,#REF!)))</f>
        <v>#REF!</v>
      </c>
      <c r="J179" s="194"/>
      <c r="K179" s="294" t="e">
        <f>IF(#REF!="","",IF(#REF!="","",#REF!&amp;"位"))</f>
        <v>#REF!</v>
      </c>
      <c r="L179" s="295" t="e">
        <f>IF(#REF!="","",IF(#REF!="","",IF(#REF!=#REF!,"",INDEX($Z$26:$AN$40,#REF!,#REF!))))</f>
        <v>#REF!</v>
      </c>
      <c r="M179" s="296" t="e">
        <f>IF(#REF!="","",IF(#REF!="","",IF(#REF!=#REF!,"",INDEX($Z$26:$AN$40,#REF!,#REF!))))</f>
        <v>#REF!</v>
      </c>
      <c r="N179" s="296" t="e">
        <f>IF(#REF!="","",IF(#REF!="","",IF(#REF!=#REF!,"",INDEX($Z$26:$AN$40,#REF!,#REF!))))</f>
        <v>#REF!</v>
      </c>
      <c r="O179" s="296" t="e">
        <f>IF(#REF!="","",IF(#REF!="","",IF(#REF!=#REF!,"",INDEX($Z$26:$AN$40,#REF!,#REF!))))</f>
        <v>#REF!</v>
      </c>
      <c r="P179" s="297" t="e">
        <f>IF(#REF!="","",IF(#REF!="","",IF(#REF!=#REF!,"",INDEX($Z$26:$AN$40,#REF!,#REF!))))</f>
        <v>#REF!</v>
      </c>
      <c r="Q179" s="298" t="e">
        <f>IF(#REF!="","",IF(#REF!="","",IF(#REF!=#REF!,"",INDEX($Z$26:$AN$40,#REF!,#REF!))))</f>
        <v>#REF!</v>
      </c>
      <c r="R179" s="296" t="e">
        <f>IF(#REF!="","",IF(#REF!="","",IF(#REF!=#REF!,"",INDEX($Z$26:$AN$40,#REF!,#REF!))))</f>
        <v>#REF!</v>
      </c>
      <c r="S179" s="296" t="e">
        <f>IF(#REF!="","",IF(#REF!="","",IF(#REF!=#REF!,"",INDEX($Z$26:$AN$40,#REF!,#REF!))))</f>
        <v>#REF!</v>
      </c>
      <c r="T179" s="296" t="e">
        <f>IF(#REF!="","",IF(#REF!="","",IF(#REF!=#REF!,"",INDEX($Z$26:$AN$40,#REF!,#REF!))))</f>
        <v>#REF!</v>
      </c>
      <c r="U179" s="297" t="e">
        <f>IF(#REF!="","",IF(#REF!="","",IF(#REF!=#REF!,"",INDEX($Z$26:$AN$40,#REF!,#REF!))))</f>
        <v>#REF!</v>
      </c>
      <c r="V179" s="153"/>
      <c r="W179" s="155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</row>
    <row r="180" spans="1:39" ht="12" customHeight="1">
      <c r="A180" s="153"/>
      <c r="B180" s="294" t="e">
        <f>IF(#REF!="","",IF(#REF!="","",#REF!&amp;"位"))</f>
        <v>#REF!</v>
      </c>
      <c r="C180" s="295" t="e">
        <f>IF(#REF!="","",IF(#REF!=#REF!,"",INDEX($Z$26:$AN$40,#REF!,#REF!)))</f>
        <v>#REF!</v>
      </c>
      <c r="D180" s="296" t="e">
        <f>IF(#REF!="","",IF(#REF!=#REF!,"",INDEX($Z$26:$AN$40,#REF!,#REF!)))</f>
        <v>#REF!</v>
      </c>
      <c r="E180" s="296" t="e">
        <f>IF(#REF!="","",IF(#REF!=#REF!,"",INDEX($Z$26:$AN$40,#REF!,#REF!)))</f>
        <v>#REF!</v>
      </c>
      <c r="F180" s="296" t="e">
        <f>IF(#REF!="","",IF(#REF!=#REF!,"",INDEX($Z$26:$AN$40,#REF!,#REF!)))</f>
        <v>#REF!</v>
      </c>
      <c r="G180" s="296" t="e">
        <f>IF(#REF!="","",IF(#REF!=#REF!,"",INDEX($Z$26:$AN$40,#REF!,#REF!)))</f>
        <v>#REF!</v>
      </c>
      <c r="H180" s="296" t="e">
        <f>IF(#REF!="","",IF(#REF!=#REF!,"",INDEX($Z$26:$AN$40,#REF!,#REF!)))</f>
        <v>#REF!</v>
      </c>
      <c r="I180" s="297" t="e">
        <f>IF(#REF!="","",IF(#REF!=#REF!,"",INDEX($Z$26:$AN$40,#REF!,#REF!)))</f>
        <v>#REF!</v>
      </c>
      <c r="J180" s="194"/>
      <c r="K180" s="294" t="e">
        <f>IF(#REF!="","",IF(#REF!="","",#REF!&amp;"位"))</f>
        <v>#REF!</v>
      </c>
      <c r="L180" s="295" t="e">
        <f>IF(#REF!="","",IF(#REF!="","",IF(#REF!=#REF!,"",INDEX($Z$26:$AN$40,#REF!,#REF!))))</f>
        <v>#REF!</v>
      </c>
      <c r="M180" s="296" t="e">
        <f>IF(#REF!="","",IF(#REF!="","",IF(#REF!=#REF!,"",INDEX($Z$26:$AN$40,#REF!,#REF!))))</f>
        <v>#REF!</v>
      </c>
      <c r="N180" s="296" t="e">
        <f>IF(#REF!="","",IF(#REF!="","",IF(#REF!=#REF!,"",INDEX($Z$26:$AN$40,#REF!,#REF!))))</f>
        <v>#REF!</v>
      </c>
      <c r="O180" s="296" t="e">
        <f>IF(#REF!="","",IF(#REF!="","",IF(#REF!=#REF!,"",INDEX($Z$26:$AN$40,#REF!,#REF!))))</f>
        <v>#REF!</v>
      </c>
      <c r="P180" s="297" t="e">
        <f>IF(#REF!="","",IF(#REF!="","",IF(#REF!=#REF!,"",INDEX($Z$26:$AN$40,#REF!,#REF!))))</f>
        <v>#REF!</v>
      </c>
      <c r="Q180" s="298" t="e">
        <f>IF(#REF!="","",IF(#REF!="","",IF(#REF!=#REF!,"",INDEX($Z$26:$AN$40,#REF!,#REF!))))</f>
        <v>#REF!</v>
      </c>
      <c r="R180" s="296" t="e">
        <f>IF(#REF!="","",IF(#REF!="","",IF(#REF!=#REF!,"",INDEX($Z$26:$AN$40,#REF!,#REF!))))</f>
        <v>#REF!</v>
      </c>
      <c r="S180" s="296" t="e">
        <f>IF(#REF!="","",IF(#REF!="","",IF(#REF!=#REF!,"",INDEX($Z$26:$AN$40,#REF!,#REF!))))</f>
        <v>#REF!</v>
      </c>
      <c r="T180" s="296" t="e">
        <f>IF(#REF!="","",IF(#REF!="","",IF(#REF!=#REF!,"",INDEX($Z$26:$AN$40,#REF!,#REF!))))</f>
        <v>#REF!</v>
      </c>
      <c r="U180" s="297" t="e">
        <f>IF(#REF!="","",IF(#REF!="","",IF(#REF!=#REF!,"",INDEX($Z$26:$AN$40,#REF!,#REF!))))</f>
        <v>#REF!</v>
      </c>
      <c r="V180" s="153"/>
      <c r="W180" s="155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</row>
    <row r="181" spans="1:39" ht="12" customHeight="1">
      <c r="A181" s="153"/>
      <c r="B181" s="294" t="e">
        <f>IF(#REF!="","",IF(#REF!="","",#REF!&amp;"位"))</f>
        <v>#REF!</v>
      </c>
      <c r="C181" s="295" t="e">
        <f>IF(#REF!="","",IF(#REF!=#REF!,"",INDEX($Z$26:$AN$40,#REF!,#REF!)))</f>
        <v>#REF!</v>
      </c>
      <c r="D181" s="296" t="e">
        <f>IF(#REF!="","",IF(#REF!=#REF!,"",INDEX($Z$26:$AN$40,#REF!,#REF!)))</f>
        <v>#REF!</v>
      </c>
      <c r="E181" s="296" t="e">
        <f>IF(#REF!="","",IF(#REF!=#REF!,"",INDEX($Z$26:$AN$40,#REF!,#REF!)))</f>
        <v>#REF!</v>
      </c>
      <c r="F181" s="296" t="e">
        <f>IF(#REF!="","",IF(#REF!=#REF!,"",INDEX($Z$26:$AN$40,#REF!,#REF!)))</f>
        <v>#REF!</v>
      </c>
      <c r="G181" s="296" t="e">
        <f>IF(#REF!="","",IF(#REF!=#REF!,"",INDEX($Z$26:$AN$40,#REF!,#REF!)))</f>
        <v>#REF!</v>
      </c>
      <c r="H181" s="296" t="e">
        <f>IF(#REF!="","",IF(#REF!=#REF!,"",INDEX($Z$26:$AN$40,#REF!,#REF!)))</f>
        <v>#REF!</v>
      </c>
      <c r="I181" s="297" t="e">
        <f>IF(#REF!="","",IF(#REF!=#REF!,"",INDEX($Z$26:$AN$40,#REF!,#REF!)))</f>
        <v>#REF!</v>
      </c>
      <c r="J181" s="194"/>
      <c r="K181" s="294" t="e">
        <f>IF(#REF!="","",IF(#REF!="","",#REF!&amp;"位"))</f>
        <v>#REF!</v>
      </c>
      <c r="L181" s="295" t="e">
        <f>IF(#REF!="","",IF(#REF!="","",IF(#REF!=#REF!,"",INDEX($Z$26:$AN$40,#REF!,#REF!))))</f>
        <v>#REF!</v>
      </c>
      <c r="M181" s="296" t="e">
        <f>IF(#REF!="","",IF(#REF!="","",IF(#REF!=#REF!,"",INDEX($Z$26:$AN$40,#REF!,#REF!))))</f>
        <v>#REF!</v>
      </c>
      <c r="N181" s="296" t="e">
        <f>IF(#REF!="","",IF(#REF!="","",IF(#REF!=#REF!,"",INDEX($Z$26:$AN$40,#REF!,#REF!))))</f>
        <v>#REF!</v>
      </c>
      <c r="O181" s="296" t="e">
        <f>IF(#REF!="","",IF(#REF!="","",IF(#REF!=#REF!,"",INDEX($Z$26:$AN$40,#REF!,#REF!))))</f>
        <v>#REF!</v>
      </c>
      <c r="P181" s="297" t="e">
        <f>IF(#REF!="","",IF(#REF!="","",IF(#REF!=#REF!,"",INDEX($Z$26:$AN$40,#REF!,#REF!))))</f>
        <v>#REF!</v>
      </c>
      <c r="Q181" s="298" t="e">
        <f>IF(#REF!="","",IF(#REF!="","",IF(#REF!=#REF!,"",INDEX($Z$26:$AN$40,#REF!,#REF!))))</f>
        <v>#REF!</v>
      </c>
      <c r="R181" s="296" t="e">
        <f>IF(#REF!="","",IF(#REF!="","",IF(#REF!=#REF!,"",INDEX($Z$26:$AN$40,#REF!,#REF!))))</f>
        <v>#REF!</v>
      </c>
      <c r="S181" s="296" t="e">
        <f>IF(#REF!="","",IF(#REF!="","",IF(#REF!=#REF!,"",INDEX($Z$26:$AN$40,#REF!,#REF!))))</f>
        <v>#REF!</v>
      </c>
      <c r="T181" s="296" t="e">
        <f>IF(#REF!="","",IF(#REF!="","",IF(#REF!=#REF!,"",INDEX($Z$26:$AN$40,#REF!,#REF!))))</f>
        <v>#REF!</v>
      </c>
      <c r="U181" s="297" t="e">
        <f>IF(#REF!="","",IF(#REF!="","",IF(#REF!=#REF!,"",INDEX($Z$26:$AN$40,#REF!,#REF!))))</f>
        <v>#REF!</v>
      </c>
      <c r="V181" s="153"/>
      <c r="W181" s="155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</row>
    <row r="182" spans="1:39" ht="12" customHeight="1">
      <c r="A182" s="153"/>
      <c r="B182" s="294" t="e">
        <f>IF(#REF!="","",IF(#REF!="","",#REF!&amp;"位"))</f>
        <v>#REF!</v>
      </c>
      <c r="C182" s="295" t="e">
        <f>IF(#REF!="","",IF(#REF!=#REF!,"",INDEX($Z$26:$AN$40,#REF!,#REF!)))</f>
        <v>#REF!</v>
      </c>
      <c r="D182" s="296" t="e">
        <f>IF(#REF!="","",IF(#REF!=#REF!,"",INDEX($Z$26:$AN$40,#REF!,#REF!)))</f>
        <v>#REF!</v>
      </c>
      <c r="E182" s="296" t="e">
        <f>IF(#REF!="","",IF(#REF!=#REF!,"",INDEX($Z$26:$AN$40,#REF!,#REF!)))</f>
        <v>#REF!</v>
      </c>
      <c r="F182" s="296" t="e">
        <f>IF(#REF!="","",IF(#REF!=#REF!,"",INDEX($Z$26:$AN$40,#REF!,#REF!)))</f>
        <v>#REF!</v>
      </c>
      <c r="G182" s="296" t="e">
        <f>IF(#REF!="","",IF(#REF!=#REF!,"",INDEX($Z$26:$AN$40,#REF!,#REF!)))</f>
        <v>#REF!</v>
      </c>
      <c r="H182" s="296" t="e">
        <f>IF(#REF!="","",IF(#REF!=#REF!,"",INDEX($Z$26:$AN$40,#REF!,#REF!)))</f>
        <v>#REF!</v>
      </c>
      <c r="I182" s="297" t="e">
        <f>IF(#REF!="","",IF(#REF!=#REF!,"",INDEX($Z$26:$AN$40,#REF!,#REF!)))</f>
        <v>#REF!</v>
      </c>
      <c r="J182" s="194"/>
      <c r="K182" s="294" t="e">
        <f>IF(#REF!="","",IF(#REF!="","",#REF!&amp;"位"))</f>
        <v>#REF!</v>
      </c>
      <c r="L182" s="295" t="e">
        <f>IF(#REF!="","",IF(#REF!="","",IF(#REF!=#REF!,"",INDEX($Z$26:$AN$40,#REF!,#REF!))))</f>
        <v>#REF!</v>
      </c>
      <c r="M182" s="296" t="e">
        <f>IF(#REF!="","",IF(#REF!="","",IF(#REF!=#REF!,"",INDEX($Z$26:$AN$40,#REF!,#REF!))))</f>
        <v>#REF!</v>
      </c>
      <c r="N182" s="296" t="e">
        <f>IF(#REF!="","",IF(#REF!="","",IF(#REF!=#REF!,"",INDEX($Z$26:$AN$40,#REF!,#REF!))))</f>
        <v>#REF!</v>
      </c>
      <c r="O182" s="296" t="e">
        <f>IF(#REF!="","",IF(#REF!="","",IF(#REF!=#REF!,"",INDEX($Z$26:$AN$40,#REF!,#REF!))))</f>
        <v>#REF!</v>
      </c>
      <c r="P182" s="297" t="e">
        <f>IF(#REF!="","",IF(#REF!="","",IF(#REF!=#REF!,"",INDEX($Z$26:$AN$40,#REF!,#REF!))))</f>
        <v>#REF!</v>
      </c>
      <c r="Q182" s="298" t="e">
        <f>IF(#REF!="","",IF(#REF!="","",IF(#REF!=#REF!,"",INDEX($Z$26:$AN$40,#REF!,#REF!))))</f>
        <v>#REF!</v>
      </c>
      <c r="R182" s="296" t="e">
        <f>IF(#REF!="","",IF(#REF!="","",IF(#REF!=#REF!,"",INDEX($Z$26:$AN$40,#REF!,#REF!))))</f>
        <v>#REF!</v>
      </c>
      <c r="S182" s="296" t="e">
        <f>IF(#REF!="","",IF(#REF!="","",IF(#REF!=#REF!,"",INDEX($Z$26:$AN$40,#REF!,#REF!))))</f>
        <v>#REF!</v>
      </c>
      <c r="T182" s="296" t="e">
        <f>IF(#REF!="","",IF(#REF!="","",IF(#REF!=#REF!,"",INDEX($Z$26:$AN$40,#REF!,#REF!))))</f>
        <v>#REF!</v>
      </c>
      <c r="U182" s="297" t="e">
        <f>IF(#REF!="","",IF(#REF!="","",IF(#REF!=#REF!,"",INDEX($Z$26:$AN$40,#REF!,#REF!))))</f>
        <v>#REF!</v>
      </c>
      <c r="V182" s="153"/>
      <c r="W182" s="155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</row>
    <row r="183" spans="1:39" ht="12" customHeight="1">
      <c r="A183" s="153"/>
      <c r="B183" s="323" t="e">
        <f>IF(#REF!="","",IF(#REF!="","",#REF!&amp;"位"))</f>
        <v>#REF!</v>
      </c>
      <c r="C183" s="324" t="e">
        <f>IF(#REF!="","",IF(#REF!=#REF!,"",INDEX($Z$26:$AN$40,#REF!,#REF!)))</f>
        <v>#REF!</v>
      </c>
      <c r="D183" s="325" t="e">
        <f>IF(#REF!="","",IF(#REF!=#REF!,"",INDEX($Z$26:$AN$40,#REF!,#REF!)))</f>
        <v>#REF!</v>
      </c>
      <c r="E183" s="325" t="e">
        <f>IF(#REF!="","",IF(#REF!=#REF!,"",INDEX($Z$26:$AN$40,#REF!,#REF!)))</f>
        <v>#REF!</v>
      </c>
      <c r="F183" s="325" t="e">
        <f>IF(#REF!="","",IF(#REF!=#REF!,"",INDEX($Z$26:$AN$40,#REF!,#REF!)))</f>
        <v>#REF!</v>
      </c>
      <c r="G183" s="325" t="e">
        <f>IF(#REF!="","",IF(#REF!=#REF!,"",INDEX($Z$26:$AN$40,#REF!,#REF!)))</f>
        <v>#REF!</v>
      </c>
      <c r="H183" s="325" t="e">
        <f>IF(#REF!="","",IF(#REF!=#REF!,"",INDEX($Z$26:$AN$40,#REF!,#REF!)))</f>
        <v>#REF!</v>
      </c>
      <c r="I183" s="326" t="e">
        <f>IF(#REF!="","",IF(#REF!=#REF!,"",INDEX($Z$26:$AN$40,#REF!,#REF!)))</f>
        <v>#REF!</v>
      </c>
      <c r="J183" s="194"/>
      <c r="K183" s="323" t="e">
        <f>IF(#REF!="","",IF(#REF!="","",#REF!&amp;"位"))</f>
        <v>#REF!</v>
      </c>
      <c r="L183" s="324" t="e">
        <f>IF(#REF!="","",IF(#REF!="","",IF(#REF!=#REF!,"",INDEX($Z$26:$AN$40,#REF!,#REF!))))</f>
        <v>#REF!</v>
      </c>
      <c r="M183" s="325" t="e">
        <f>IF(#REF!="","",IF(#REF!="","",IF(#REF!=#REF!,"",INDEX($Z$26:$AN$40,#REF!,#REF!))))</f>
        <v>#REF!</v>
      </c>
      <c r="N183" s="325" t="e">
        <f>IF(#REF!="","",IF(#REF!="","",IF(#REF!=#REF!,"",INDEX($Z$26:$AN$40,#REF!,#REF!))))</f>
        <v>#REF!</v>
      </c>
      <c r="O183" s="325" t="e">
        <f>IF(#REF!="","",IF(#REF!="","",IF(#REF!=#REF!,"",INDEX($Z$26:$AN$40,#REF!,#REF!))))</f>
        <v>#REF!</v>
      </c>
      <c r="P183" s="326" t="e">
        <f>IF(#REF!="","",IF(#REF!="","",IF(#REF!=#REF!,"",INDEX($Z$26:$AN$40,#REF!,#REF!))))</f>
        <v>#REF!</v>
      </c>
      <c r="Q183" s="327" t="e">
        <f>IF(#REF!="","",IF(#REF!="","",IF(#REF!=#REF!,"",INDEX($Z$26:$AN$40,#REF!,#REF!))))</f>
        <v>#REF!</v>
      </c>
      <c r="R183" s="325" t="e">
        <f>IF(#REF!="","",IF(#REF!="","",IF(#REF!=#REF!,"",INDEX($Z$26:$AN$40,#REF!,#REF!))))</f>
        <v>#REF!</v>
      </c>
      <c r="S183" s="325" t="e">
        <f>IF(#REF!="","",IF(#REF!="","",IF(#REF!=#REF!,"",INDEX($Z$26:$AN$40,#REF!,#REF!))))</f>
        <v>#REF!</v>
      </c>
      <c r="T183" s="325" t="e">
        <f>IF(#REF!="","",IF(#REF!="","",IF(#REF!=#REF!,"",INDEX($Z$26:$AN$40,#REF!,#REF!))))</f>
        <v>#REF!</v>
      </c>
      <c r="U183" s="326" t="e">
        <f>IF(#REF!="","",IF(#REF!="","",IF(#REF!=#REF!,"",INDEX($Z$26:$AN$40,#REF!,#REF!))))</f>
        <v>#REF!</v>
      </c>
      <c r="V183" s="153"/>
      <c r="W183" s="155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</row>
    <row r="184" spans="1:39" ht="12" customHeight="1">
      <c r="A184" s="153"/>
      <c r="B184" s="289" t="e">
        <f>IF(#REF!="","",IF(#REF!="","",#REF!&amp;"位"))</f>
        <v>#REF!</v>
      </c>
      <c r="C184" s="290" t="e">
        <f>IF(#REF!="","",IF(#REF!=#REF!,"",INDEX($Z$26:$AN$40,#REF!,#REF!)))</f>
        <v>#REF!</v>
      </c>
      <c r="D184" s="291" t="e">
        <f>IF(#REF!="","",IF(#REF!=#REF!,"",INDEX($Z$26:$AN$40,#REF!,#REF!)))</f>
        <v>#REF!</v>
      </c>
      <c r="E184" s="291" t="e">
        <f>IF(#REF!="","",IF(#REF!=#REF!,"",INDEX($Z$26:$AN$40,#REF!,#REF!)))</f>
        <v>#REF!</v>
      </c>
      <c r="F184" s="291" t="e">
        <f>IF(#REF!="","",IF(#REF!=#REF!,"",INDEX($Z$26:$AN$40,#REF!,#REF!)))</f>
        <v>#REF!</v>
      </c>
      <c r="G184" s="291" t="e">
        <f>IF(#REF!="","",IF(#REF!=#REF!,"",INDEX($Z$26:$AN$40,#REF!,#REF!)))</f>
        <v>#REF!</v>
      </c>
      <c r="H184" s="291" t="e">
        <f>IF(#REF!="","",IF(#REF!=#REF!,"",INDEX($Z$26:$AN$40,#REF!,#REF!)))</f>
        <v>#REF!</v>
      </c>
      <c r="I184" s="292" t="e">
        <f>IF(#REF!="","",IF(#REF!=#REF!,"",INDEX($Z$26:$AN$40,#REF!,#REF!)))</f>
        <v>#REF!</v>
      </c>
      <c r="J184" s="194"/>
      <c r="K184" s="289" t="e">
        <f>IF(#REF!="","",IF(#REF!="","",#REF!&amp;"位"))</f>
        <v>#REF!</v>
      </c>
      <c r="L184" s="290" t="e">
        <f>IF(#REF!="","",IF(#REF!="","",IF(#REF!=#REF!,"",INDEX($Z$26:$AN$40,#REF!,#REF!))))</f>
        <v>#REF!</v>
      </c>
      <c r="M184" s="291" t="e">
        <f>IF(#REF!="","",IF(#REF!="","",IF(#REF!=#REF!,"",INDEX($Z$26:$AN$40,#REF!,#REF!))))</f>
        <v>#REF!</v>
      </c>
      <c r="N184" s="291" t="e">
        <f>IF(#REF!="","",IF(#REF!="","",IF(#REF!=#REF!,"",INDEX($Z$26:$AN$40,#REF!,#REF!))))</f>
        <v>#REF!</v>
      </c>
      <c r="O184" s="291" t="e">
        <f>IF(#REF!="","",IF(#REF!="","",IF(#REF!=#REF!,"",INDEX($Z$26:$AN$40,#REF!,#REF!))))</f>
        <v>#REF!</v>
      </c>
      <c r="P184" s="292" t="e">
        <f>IF(#REF!="","",IF(#REF!="","",IF(#REF!=#REF!,"",INDEX($Z$26:$AN$40,#REF!,#REF!))))</f>
        <v>#REF!</v>
      </c>
      <c r="Q184" s="293" t="e">
        <f>IF(#REF!="","",IF(#REF!="","",IF(#REF!=#REF!,"",INDEX($Z$26:$AN$40,#REF!,#REF!))))</f>
        <v>#REF!</v>
      </c>
      <c r="R184" s="291" t="e">
        <f>IF(#REF!="","",IF(#REF!="","",IF(#REF!=#REF!,"",INDEX($Z$26:$AN$40,#REF!,#REF!))))</f>
        <v>#REF!</v>
      </c>
      <c r="S184" s="291" t="e">
        <f>IF(#REF!="","",IF(#REF!="","",IF(#REF!=#REF!,"",INDEX($Z$26:$AN$40,#REF!,#REF!))))</f>
        <v>#REF!</v>
      </c>
      <c r="T184" s="291" t="e">
        <f>IF(#REF!="","",IF(#REF!="","",IF(#REF!=#REF!,"",INDEX($Z$26:$AN$40,#REF!,#REF!))))</f>
        <v>#REF!</v>
      </c>
      <c r="U184" s="292" t="e">
        <f>IF(#REF!="","",IF(#REF!="","",IF(#REF!=#REF!,"",INDEX($Z$26:$AN$40,#REF!,#REF!))))</f>
        <v>#REF!</v>
      </c>
      <c r="V184" s="153"/>
      <c r="W184" s="155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</row>
    <row r="185" spans="1:39" ht="12" customHeight="1">
      <c r="A185" s="153"/>
      <c r="B185" s="294" t="e">
        <f>IF(#REF!="","",IF(#REF!="","",#REF!&amp;"位"))</f>
        <v>#REF!</v>
      </c>
      <c r="C185" s="295" t="e">
        <f>IF(#REF!="","",IF(#REF!=#REF!,"",INDEX($Z$26:$AN$40,#REF!,#REF!)))</f>
        <v>#REF!</v>
      </c>
      <c r="D185" s="296" t="e">
        <f>IF(#REF!="","",IF(#REF!=#REF!,"",INDEX($Z$26:$AN$40,#REF!,#REF!)))</f>
        <v>#REF!</v>
      </c>
      <c r="E185" s="296" t="e">
        <f>IF(#REF!="","",IF(#REF!=#REF!,"",INDEX($Z$26:$AN$40,#REF!,#REF!)))</f>
        <v>#REF!</v>
      </c>
      <c r="F185" s="296" t="e">
        <f>IF(#REF!="","",IF(#REF!=#REF!,"",INDEX($Z$26:$AN$40,#REF!,#REF!)))</f>
        <v>#REF!</v>
      </c>
      <c r="G185" s="296" t="e">
        <f>IF(#REF!="","",IF(#REF!=#REF!,"",INDEX($Z$26:$AN$40,#REF!,#REF!)))</f>
        <v>#REF!</v>
      </c>
      <c r="H185" s="296" t="e">
        <f>IF(#REF!="","",IF(#REF!=#REF!,"",INDEX($Z$26:$AN$40,#REF!,#REF!)))</f>
        <v>#REF!</v>
      </c>
      <c r="I185" s="297" t="e">
        <f>IF(#REF!="","",IF(#REF!=#REF!,"",INDEX($Z$26:$AN$40,#REF!,#REF!)))</f>
        <v>#REF!</v>
      </c>
      <c r="J185" s="194"/>
      <c r="K185" s="294" t="e">
        <f>IF(#REF!="","",IF(#REF!="","",#REF!&amp;"位"))</f>
        <v>#REF!</v>
      </c>
      <c r="L185" s="295" t="e">
        <f>IF(#REF!="","",IF(#REF!="","",IF(#REF!=#REF!,"",INDEX($Z$26:$AN$40,#REF!,#REF!))))</f>
        <v>#REF!</v>
      </c>
      <c r="M185" s="296" t="e">
        <f>IF(#REF!="","",IF(#REF!="","",IF(#REF!=#REF!,"",INDEX($Z$26:$AN$40,#REF!,#REF!))))</f>
        <v>#REF!</v>
      </c>
      <c r="N185" s="296" t="e">
        <f>IF(#REF!="","",IF(#REF!="","",IF(#REF!=#REF!,"",INDEX($Z$26:$AN$40,#REF!,#REF!))))</f>
        <v>#REF!</v>
      </c>
      <c r="O185" s="296" t="e">
        <f>IF(#REF!="","",IF(#REF!="","",IF(#REF!=#REF!,"",INDEX($Z$26:$AN$40,#REF!,#REF!))))</f>
        <v>#REF!</v>
      </c>
      <c r="P185" s="297" t="e">
        <f>IF(#REF!="","",IF(#REF!="","",IF(#REF!=#REF!,"",INDEX($Z$26:$AN$40,#REF!,#REF!))))</f>
        <v>#REF!</v>
      </c>
      <c r="Q185" s="298" t="e">
        <f>IF(#REF!="","",IF(#REF!="","",IF(#REF!=#REF!,"",INDEX($Z$26:$AN$40,#REF!,#REF!))))</f>
        <v>#REF!</v>
      </c>
      <c r="R185" s="296" t="e">
        <f>IF(#REF!="","",IF(#REF!="","",IF(#REF!=#REF!,"",INDEX($Z$26:$AN$40,#REF!,#REF!))))</f>
        <v>#REF!</v>
      </c>
      <c r="S185" s="296" t="e">
        <f>IF(#REF!="","",IF(#REF!="","",IF(#REF!=#REF!,"",INDEX($Z$26:$AN$40,#REF!,#REF!))))</f>
        <v>#REF!</v>
      </c>
      <c r="T185" s="296" t="e">
        <f>IF(#REF!="","",IF(#REF!="","",IF(#REF!=#REF!,"",INDEX($Z$26:$AN$40,#REF!,#REF!))))</f>
        <v>#REF!</v>
      </c>
      <c r="U185" s="297" t="e">
        <f>IF(#REF!="","",IF(#REF!="","",IF(#REF!=#REF!,"",INDEX($Z$26:$AN$40,#REF!,#REF!))))</f>
        <v>#REF!</v>
      </c>
      <c r="V185" s="153"/>
      <c r="W185" s="155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</row>
    <row r="186" spans="1:39" ht="12" customHeight="1">
      <c r="A186" s="153"/>
      <c r="B186" s="299" t="e">
        <f>IF(#REF!="","",IF(#REF!="","",#REF!&amp;"位"))</f>
        <v>#REF!</v>
      </c>
      <c r="C186" s="300" t="e">
        <f>IF(#REF!="","",IF(#REF!=#REF!,"",INDEX($Z$26:$AN$40,#REF!,#REF!)))</f>
        <v>#REF!</v>
      </c>
      <c r="D186" s="301" t="e">
        <f>IF(#REF!="","",IF(#REF!=#REF!,"",INDEX($Z$26:$AN$40,#REF!,#REF!)))</f>
        <v>#REF!</v>
      </c>
      <c r="E186" s="301" t="e">
        <f>IF(#REF!="","",IF(#REF!=#REF!,"",INDEX($Z$26:$AN$40,#REF!,#REF!)))</f>
        <v>#REF!</v>
      </c>
      <c r="F186" s="301" t="e">
        <f>IF(#REF!="","",IF(#REF!=#REF!,"",INDEX($Z$26:$AN$40,#REF!,#REF!)))</f>
        <v>#REF!</v>
      </c>
      <c r="G186" s="301" t="e">
        <f>IF(#REF!="","",IF(#REF!=#REF!,"",INDEX($Z$26:$AN$40,#REF!,#REF!)))</f>
        <v>#REF!</v>
      </c>
      <c r="H186" s="301" t="e">
        <f>IF(#REF!="","",IF(#REF!=#REF!,"",INDEX($Z$26:$AN$40,#REF!,#REF!)))</f>
        <v>#REF!</v>
      </c>
      <c r="I186" s="302" t="e">
        <f>IF(#REF!="","",IF(#REF!=#REF!,"",INDEX($Z$26:$AN$40,#REF!,#REF!)))</f>
        <v>#REF!</v>
      </c>
      <c r="J186" s="194"/>
      <c r="K186" s="299" t="e">
        <f>IF(#REF!="","",IF(#REF!="","",#REF!&amp;"位"))</f>
        <v>#REF!</v>
      </c>
      <c r="L186" s="300" t="e">
        <f>IF(#REF!="","",IF(#REF!="","",IF(#REF!=#REF!,"",INDEX($Z$26:$AN$40,#REF!,#REF!))))</f>
        <v>#REF!</v>
      </c>
      <c r="M186" s="301" t="e">
        <f>IF(#REF!="","",IF(#REF!="","",IF(#REF!=#REF!,"",INDEX($Z$26:$AN$40,#REF!,#REF!))))</f>
        <v>#REF!</v>
      </c>
      <c r="N186" s="301" t="e">
        <f>IF(#REF!="","",IF(#REF!="","",IF(#REF!=#REF!,"",INDEX($Z$26:$AN$40,#REF!,#REF!))))</f>
        <v>#REF!</v>
      </c>
      <c r="O186" s="301" t="e">
        <f>IF(#REF!="","",IF(#REF!="","",IF(#REF!=#REF!,"",INDEX($Z$26:$AN$40,#REF!,#REF!))))</f>
        <v>#REF!</v>
      </c>
      <c r="P186" s="302" t="e">
        <f>IF(#REF!="","",IF(#REF!="","",IF(#REF!=#REF!,"",INDEX($Z$26:$AN$40,#REF!,#REF!))))</f>
        <v>#REF!</v>
      </c>
      <c r="Q186" s="303" t="e">
        <f>IF(#REF!="","",IF(#REF!="","",IF(#REF!=#REF!,"",INDEX($Z$26:$AN$40,#REF!,#REF!))))</f>
        <v>#REF!</v>
      </c>
      <c r="R186" s="301" t="e">
        <f>IF(#REF!="","",IF(#REF!="","",IF(#REF!=#REF!,"",INDEX($Z$26:$AN$40,#REF!,#REF!))))</f>
        <v>#REF!</v>
      </c>
      <c r="S186" s="301" t="e">
        <f>IF(#REF!="","",IF(#REF!="","",IF(#REF!=#REF!,"",INDEX($Z$26:$AN$40,#REF!,#REF!))))</f>
        <v>#REF!</v>
      </c>
      <c r="T186" s="301" t="e">
        <f>IF(#REF!="","",IF(#REF!="","",IF(#REF!=#REF!,"",INDEX($Z$26:$AN$40,#REF!,#REF!))))</f>
        <v>#REF!</v>
      </c>
      <c r="U186" s="302" t="e">
        <f>IF(#REF!="","",IF(#REF!="","",IF(#REF!=#REF!,"",INDEX($Z$26:$AN$40,#REF!,#REF!))))</f>
        <v>#REF!</v>
      </c>
      <c r="V186" s="153"/>
      <c r="W186" s="155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</row>
    <row r="187" spans="1:39" ht="12" customHeight="1">
      <c r="A187" s="153"/>
      <c r="B187" s="328" t="s">
        <v>22</v>
      </c>
      <c r="C187" s="329" t="e">
        <f>IF(#REF!="","",SUM(C172:C186))</f>
        <v>#REF!</v>
      </c>
      <c r="D187" s="330" t="e">
        <f>IF(#REF!="","",SUM(D172:D186))</f>
        <v>#REF!</v>
      </c>
      <c r="E187" s="330" t="e">
        <f>IF(#REF!="","",SUM(E172:E186))</f>
        <v>#REF!</v>
      </c>
      <c r="F187" s="330" t="e">
        <f>IF(#REF!="","",SUM(F172:F186))</f>
        <v>#REF!</v>
      </c>
      <c r="G187" s="330" t="e">
        <f>IF(#REF!="","",SUM(G172:G186))</f>
        <v>#REF!</v>
      </c>
      <c r="H187" s="330" t="e">
        <f>IF(#REF!="","",SUM(H172:H186))</f>
        <v>#REF!</v>
      </c>
      <c r="I187" s="331" t="e">
        <f>IF(#REF!="","",SUM(I172:I186))</f>
        <v>#REF!</v>
      </c>
      <c r="J187" s="194"/>
      <c r="K187" s="328" t="s">
        <v>22</v>
      </c>
      <c r="L187" s="329" t="e">
        <f>IF(#REF!="","",IF(#REF!="","",SUM(L172:L186)))</f>
        <v>#REF!</v>
      </c>
      <c r="M187" s="330" t="e">
        <f>IF(#REF!="","",IF(#REF!="","",SUM(M172:M186)))</f>
        <v>#REF!</v>
      </c>
      <c r="N187" s="330" t="e">
        <f>IF(#REF!="","",IF(#REF!="","",SUM(N172:N186)))</f>
        <v>#REF!</v>
      </c>
      <c r="O187" s="330" t="e">
        <f>IF(#REF!="","",IF(#REF!="","",SUM(O172:O186)))</f>
        <v>#REF!</v>
      </c>
      <c r="P187" s="331" t="e">
        <f>IF(#REF!="","",IF(#REF!="","",SUM(P172:P186)))</f>
        <v>#REF!</v>
      </c>
      <c r="Q187" s="332" t="e">
        <f>IF(#REF!="","",IF(#REF!="","",SUM(Q172:Q186)))</f>
        <v>#REF!</v>
      </c>
      <c r="R187" s="330" t="e">
        <f>IF(#REF!="","",IF(#REF!="","",SUM(R172:R186)))</f>
        <v>#REF!</v>
      </c>
      <c r="S187" s="330" t="e">
        <f>IF(#REF!="","",IF(#REF!="","",SUM(S172:S186)))</f>
        <v>#REF!</v>
      </c>
      <c r="T187" s="330" t="e">
        <f>IF(#REF!="","",IF(#REF!="","",SUM(T172:T186)))</f>
        <v>#REF!</v>
      </c>
      <c r="U187" s="331" t="e">
        <f>IF(#REF!="","",IF(#REF!="","",SUM(U172:U186)))</f>
        <v>#REF!</v>
      </c>
      <c r="V187" s="153"/>
      <c r="W187" s="155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</row>
    <row r="188" spans="1:39" ht="12" customHeight="1">
      <c r="A188" s="153"/>
      <c r="B188" s="154"/>
      <c r="C188" s="154"/>
      <c r="D188" s="389" t="s">
        <v>47</v>
      </c>
      <c r="E188" s="389"/>
      <c r="F188" s="389"/>
      <c r="G188" s="389"/>
      <c r="H188" s="154"/>
      <c r="I188" s="154"/>
      <c r="J188" s="154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153"/>
      <c r="W188" s="155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</row>
    <row r="189" spans="1:39" ht="12" customHeight="1">
      <c r="A189" s="153"/>
      <c r="B189" s="154"/>
      <c r="C189" s="154"/>
      <c r="D189" s="390"/>
      <c r="E189" s="390"/>
      <c r="F189" s="390"/>
      <c r="G189" s="390"/>
      <c r="H189" s="154"/>
      <c r="I189" s="154"/>
      <c r="J189" s="154"/>
      <c r="K189" s="253"/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153"/>
      <c r="W189" s="155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</row>
    <row r="190" spans="1:39" ht="12" customHeight="1">
      <c r="A190" s="153"/>
      <c r="B190" s="157" t="e">
        <f>IF(#REF!="","",#REF!)</f>
        <v>#REF!</v>
      </c>
      <c r="C190" s="154"/>
      <c r="D190" s="154"/>
      <c r="E190" s="154"/>
      <c r="F190" s="154"/>
      <c r="G190" s="154"/>
      <c r="H190" s="154"/>
      <c r="I190" s="154"/>
      <c r="J190" s="154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153"/>
      <c r="W190" s="155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</row>
    <row r="191" spans="1:39" ht="12" customHeight="1">
      <c r="A191" s="361"/>
      <c r="B191" s="435"/>
      <c r="C191" s="438" t="e">
        <f>IF(#REF!="","",#REF!)</f>
        <v>#REF!</v>
      </c>
      <c r="D191" s="441" t="e">
        <f>IF(#REF!="","",#REF!)</f>
        <v>#REF!</v>
      </c>
      <c r="E191" s="441" t="e">
        <f>IF(#REF!="","",#REF!)</f>
        <v>#REF!</v>
      </c>
      <c r="F191" s="441" t="e">
        <f>IF(#REF!="","",#REF!)</f>
        <v>#REF!</v>
      </c>
      <c r="G191" s="441" t="e">
        <f>IF(#REF!="","",#REF!)</f>
        <v>#REF!</v>
      </c>
      <c r="H191" s="441" t="e">
        <f>IF(#REF!="","",#REF!)</f>
        <v>#REF!</v>
      </c>
      <c r="I191" s="444" t="e">
        <f>IF(#REF!="","",#REF!)</f>
        <v>#REF!</v>
      </c>
      <c r="J191" s="366"/>
      <c r="K191" s="367"/>
      <c r="L191" s="367"/>
      <c r="M191" s="367"/>
      <c r="N191" s="367"/>
      <c r="O191" s="367"/>
      <c r="P191" s="367"/>
      <c r="Q191" s="367"/>
      <c r="R191" s="367"/>
      <c r="S191" s="367"/>
      <c r="T191" s="367"/>
      <c r="U191" s="367"/>
      <c r="V191" s="361"/>
      <c r="W191" s="363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</row>
    <row r="192" spans="1:39" ht="12" customHeight="1">
      <c r="A192" s="158"/>
      <c r="B192" s="436"/>
      <c r="C192" s="439"/>
      <c r="D192" s="442"/>
      <c r="E192" s="442"/>
      <c r="F192" s="442"/>
      <c r="G192" s="442"/>
      <c r="H192" s="442"/>
      <c r="I192" s="445"/>
      <c r="J192" s="157"/>
      <c r="K192" s="333"/>
      <c r="L192" s="333"/>
      <c r="M192" s="333"/>
      <c r="N192" s="333"/>
      <c r="O192" s="333"/>
      <c r="P192" s="333"/>
      <c r="Q192" s="333"/>
      <c r="R192" s="333"/>
      <c r="S192" s="333"/>
      <c r="T192" s="333"/>
      <c r="U192" s="333"/>
      <c r="V192" s="158"/>
      <c r="W192" s="159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</row>
    <row r="193" spans="1:39" ht="12" customHeight="1">
      <c r="A193" s="158"/>
      <c r="B193" s="436"/>
      <c r="C193" s="439"/>
      <c r="D193" s="442"/>
      <c r="E193" s="442"/>
      <c r="F193" s="442"/>
      <c r="G193" s="442"/>
      <c r="H193" s="442"/>
      <c r="I193" s="445"/>
      <c r="J193" s="157"/>
      <c r="K193" s="333"/>
      <c r="L193" s="333"/>
      <c r="M193" s="333"/>
      <c r="N193" s="333"/>
      <c r="O193" s="333"/>
      <c r="P193" s="333"/>
      <c r="Q193" s="333"/>
      <c r="R193" s="333"/>
      <c r="S193" s="333"/>
      <c r="T193" s="333"/>
      <c r="U193" s="333"/>
      <c r="V193" s="158"/>
      <c r="W193" s="159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</row>
    <row r="194" spans="1:39" ht="12" customHeight="1">
      <c r="A194" s="158"/>
      <c r="B194" s="436"/>
      <c r="C194" s="439"/>
      <c r="D194" s="442"/>
      <c r="E194" s="442"/>
      <c r="F194" s="442"/>
      <c r="G194" s="442"/>
      <c r="H194" s="442"/>
      <c r="I194" s="445"/>
      <c r="J194" s="157"/>
      <c r="K194" s="333"/>
      <c r="L194" s="333"/>
      <c r="M194" s="333"/>
      <c r="N194" s="333"/>
      <c r="O194" s="333"/>
      <c r="P194" s="333"/>
      <c r="Q194" s="333"/>
      <c r="R194" s="333"/>
      <c r="S194" s="333"/>
      <c r="T194" s="333"/>
      <c r="U194" s="333"/>
      <c r="V194" s="158"/>
      <c r="W194" s="159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</row>
    <row r="195" spans="1:39" ht="12" customHeight="1">
      <c r="A195" s="158"/>
      <c r="B195" s="436"/>
      <c r="C195" s="439"/>
      <c r="D195" s="442"/>
      <c r="E195" s="442"/>
      <c r="F195" s="442"/>
      <c r="G195" s="442"/>
      <c r="H195" s="442"/>
      <c r="I195" s="445"/>
      <c r="J195" s="157"/>
      <c r="K195" s="333"/>
      <c r="L195" s="333"/>
      <c r="M195" s="333"/>
      <c r="N195" s="333"/>
      <c r="O195" s="333"/>
      <c r="P195" s="333"/>
      <c r="Q195" s="333"/>
      <c r="R195" s="333"/>
      <c r="S195" s="333"/>
      <c r="T195" s="333"/>
      <c r="U195" s="333"/>
      <c r="V195" s="158"/>
      <c r="W195" s="159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</row>
    <row r="196" spans="1:39" ht="12" customHeight="1">
      <c r="A196" s="158"/>
      <c r="B196" s="437"/>
      <c r="C196" s="440"/>
      <c r="D196" s="443"/>
      <c r="E196" s="443"/>
      <c r="F196" s="443"/>
      <c r="G196" s="443"/>
      <c r="H196" s="443"/>
      <c r="I196" s="446"/>
      <c r="J196" s="157"/>
      <c r="K196" s="333"/>
      <c r="L196" s="333"/>
      <c r="M196" s="333"/>
      <c r="N196" s="333"/>
      <c r="O196" s="333"/>
      <c r="P196" s="333"/>
      <c r="Q196" s="333"/>
      <c r="R196" s="333"/>
      <c r="S196" s="333"/>
      <c r="T196" s="333"/>
      <c r="U196" s="333"/>
      <c r="V196" s="158"/>
      <c r="W196" s="159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</row>
    <row r="197" spans="1:39" ht="12" customHeight="1">
      <c r="A197" s="153"/>
      <c r="B197" s="335" t="e">
        <f>IF(#REF!="","",IF(#REF!="","",#REF!&amp;"位"))</f>
        <v>#REF!</v>
      </c>
      <c r="C197" s="336" t="e">
        <f>IF(#REF!="","",IF(#REF!=#REF!,"",INDEX($Z$26:$AN$40,#REF!,#REF!)))</f>
        <v>#REF!</v>
      </c>
      <c r="D197" s="337" t="e">
        <f>IF(#REF!="","",IF(#REF!=#REF!,"",INDEX($Z$26:$AN$40,#REF!,#REF!)))</f>
        <v>#REF!</v>
      </c>
      <c r="E197" s="337" t="e">
        <f>IF(#REF!="","",IF(#REF!=#REF!,"",INDEX($Z$26:$AN$40,#REF!,#REF!)))</f>
        <v>#REF!</v>
      </c>
      <c r="F197" s="337" t="e">
        <f>IF(#REF!="","",IF(#REF!=#REF!,"",INDEX($Z$26:$AN$40,#REF!,#REF!)))</f>
        <v>#REF!</v>
      </c>
      <c r="G197" s="337" t="e">
        <f>IF(#REF!="","",IF(#REF!=#REF!,"",INDEX($Z$26:$AN$40,#REF!,#REF!)))</f>
        <v>#REF!</v>
      </c>
      <c r="H197" s="337" t="e">
        <f>IF(#REF!="","",IF(#REF!=#REF!,"",INDEX($Z$26:$AN$40,#REF!,#REF!)))</f>
        <v>#REF!</v>
      </c>
      <c r="I197" s="338" t="e">
        <f>IF(#REF!="","",IF(#REF!=#REF!,"",INDEX($Z$26:$AN$40,#REF!,#REF!)))</f>
        <v>#REF!</v>
      </c>
      <c r="J197" s="194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153"/>
      <c r="W197" s="155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</row>
    <row r="198" spans="1:39" ht="12" customHeight="1">
      <c r="A198" s="153"/>
      <c r="B198" s="342" t="e">
        <f>IF(#REF!="","",IF(#REF!="","",#REF!&amp;"位"))</f>
        <v>#REF!</v>
      </c>
      <c r="C198" s="343" t="e">
        <f>IF(#REF!="","",IF(#REF!=#REF!,"",INDEX($Z$26:$AN$40,#REF!,#REF!)))</f>
        <v>#REF!</v>
      </c>
      <c r="D198" s="344" t="e">
        <f>IF(#REF!="","",IF(#REF!=#REF!,"",INDEX($Z$26:$AN$40,#REF!,#REF!)))</f>
        <v>#REF!</v>
      </c>
      <c r="E198" s="344" t="e">
        <f>IF(#REF!="","",IF(#REF!=#REF!,"",INDEX($Z$26:$AN$40,#REF!,#REF!)))</f>
        <v>#REF!</v>
      </c>
      <c r="F198" s="344" t="e">
        <f>IF(#REF!="","",IF(#REF!=#REF!,"",INDEX($Z$26:$AN$40,#REF!,#REF!)))</f>
        <v>#REF!</v>
      </c>
      <c r="G198" s="344" t="e">
        <f>IF(#REF!="","",IF(#REF!=#REF!,"",INDEX($Z$26:$AN$40,#REF!,#REF!)))</f>
        <v>#REF!</v>
      </c>
      <c r="H198" s="344" t="e">
        <f>IF(#REF!="","",IF(#REF!=#REF!,"",INDEX($Z$26:$AN$40,#REF!,#REF!)))</f>
        <v>#REF!</v>
      </c>
      <c r="I198" s="345" t="e">
        <f>IF(#REF!="","",IF(#REF!=#REF!,"",INDEX($Z$26:$AN$40,#REF!,#REF!)))</f>
        <v>#REF!</v>
      </c>
      <c r="J198" s="194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153"/>
      <c r="W198" s="155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</row>
    <row r="199" spans="1:39" ht="12" customHeight="1">
      <c r="A199" s="153"/>
      <c r="B199" s="342" t="e">
        <f>IF(#REF!="","",IF(#REF!="","",#REF!&amp;"位"))</f>
        <v>#REF!</v>
      </c>
      <c r="C199" s="343" t="e">
        <f>IF(#REF!="","",IF(#REF!=#REF!,"",INDEX($Z$26:$AN$40,#REF!,#REF!)))</f>
        <v>#REF!</v>
      </c>
      <c r="D199" s="344" t="e">
        <f>IF(#REF!="","",IF(#REF!=#REF!,"",INDEX($Z$26:$AN$40,#REF!,#REF!)))</f>
        <v>#REF!</v>
      </c>
      <c r="E199" s="344" t="e">
        <f>IF(#REF!="","",IF(#REF!=#REF!,"",INDEX($Z$26:$AN$40,#REF!,#REF!)))</f>
        <v>#REF!</v>
      </c>
      <c r="F199" s="344" t="e">
        <f>IF(#REF!="","",IF(#REF!=#REF!,"",INDEX($Z$26:$AN$40,#REF!,#REF!)))</f>
        <v>#REF!</v>
      </c>
      <c r="G199" s="344" t="e">
        <f>IF(#REF!="","",IF(#REF!=#REF!,"",INDEX($Z$26:$AN$40,#REF!,#REF!)))</f>
        <v>#REF!</v>
      </c>
      <c r="H199" s="344" t="e">
        <f>IF(#REF!="","",IF(#REF!=#REF!,"",INDEX($Z$26:$AN$40,#REF!,#REF!)))</f>
        <v>#REF!</v>
      </c>
      <c r="I199" s="345" t="e">
        <f>IF(#REF!="","",IF(#REF!=#REF!,"",INDEX($Z$26:$AN$40,#REF!,#REF!)))</f>
        <v>#REF!</v>
      </c>
      <c r="J199" s="194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153"/>
      <c r="W199" s="155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</row>
    <row r="200" spans="1:39" ht="12" customHeight="1">
      <c r="A200" s="153"/>
      <c r="B200" s="342" t="e">
        <f>IF(#REF!="","",IF(#REF!="","",#REF!&amp;"位"))</f>
        <v>#REF!</v>
      </c>
      <c r="C200" s="343" t="e">
        <f>IF(#REF!="","",IF(#REF!=#REF!,"",INDEX($Z$26:$AN$40,#REF!,#REF!)))</f>
        <v>#REF!</v>
      </c>
      <c r="D200" s="344" t="e">
        <f>IF(#REF!="","",IF(#REF!=#REF!,"",INDEX($Z$26:$AN$40,#REF!,#REF!)))</f>
        <v>#REF!</v>
      </c>
      <c r="E200" s="344" t="e">
        <f>IF(#REF!="","",IF(#REF!=#REF!,"",INDEX($Z$26:$AN$40,#REF!,#REF!)))</f>
        <v>#REF!</v>
      </c>
      <c r="F200" s="344" t="e">
        <f>IF(#REF!="","",IF(#REF!=#REF!,"",INDEX($Z$26:$AN$40,#REF!,#REF!)))</f>
        <v>#REF!</v>
      </c>
      <c r="G200" s="344" t="e">
        <f>IF(#REF!="","",IF(#REF!=#REF!,"",INDEX($Z$26:$AN$40,#REF!,#REF!)))</f>
        <v>#REF!</v>
      </c>
      <c r="H200" s="344" t="e">
        <f>IF(#REF!="","",IF(#REF!=#REF!,"",INDEX($Z$26:$AN$40,#REF!,#REF!)))</f>
        <v>#REF!</v>
      </c>
      <c r="I200" s="345" t="e">
        <f>IF(#REF!="","",IF(#REF!=#REF!,"",INDEX($Z$26:$AN$40,#REF!,#REF!)))</f>
        <v>#REF!</v>
      </c>
      <c r="J200" s="194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153"/>
      <c r="W200" s="155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</row>
    <row r="201" spans="1:39" ht="12" customHeight="1">
      <c r="A201" s="153"/>
      <c r="B201" s="342" t="e">
        <f>IF(#REF!="","",IF(#REF!="","",#REF!&amp;"位"))</f>
        <v>#REF!</v>
      </c>
      <c r="C201" s="343" t="e">
        <f>IF(#REF!="","",IF(#REF!=#REF!,"",INDEX($Z$26:$AN$40,#REF!,#REF!)))</f>
        <v>#REF!</v>
      </c>
      <c r="D201" s="344" t="e">
        <f>IF(#REF!="","",IF(#REF!=#REF!,"",INDEX($Z$26:$AN$40,#REF!,#REF!)))</f>
        <v>#REF!</v>
      </c>
      <c r="E201" s="344" t="e">
        <f>IF(#REF!="","",IF(#REF!=#REF!,"",INDEX($Z$26:$AN$40,#REF!,#REF!)))</f>
        <v>#REF!</v>
      </c>
      <c r="F201" s="344" t="e">
        <f>IF(#REF!="","",IF(#REF!=#REF!,"",INDEX($Z$26:$AN$40,#REF!,#REF!)))</f>
        <v>#REF!</v>
      </c>
      <c r="G201" s="344" t="e">
        <f>IF(#REF!="","",IF(#REF!=#REF!,"",INDEX($Z$26:$AN$40,#REF!,#REF!)))</f>
        <v>#REF!</v>
      </c>
      <c r="H201" s="344" t="e">
        <f>IF(#REF!="","",IF(#REF!=#REF!,"",INDEX($Z$26:$AN$40,#REF!,#REF!)))</f>
        <v>#REF!</v>
      </c>
      <c r="I201" s="345" t="e">
        <f>IF(#REF!="","",IF(#REF!=#REF!,"",INDEX($Z$26:$AN$40,#REF!,#REF!)))</f>
        <v>#REF!</v>
      </c>
      <c r="J201" s="194"/>
      <c r="K201" s="339"/>
      <c r="L201" s="339"/>
      <c r="M201" s="339"/>
      <c r="N201" s="339"/>
      <c r="O201" s="339"/>
      <c r="P201" s="339"/>
      <c r="Q201" s="339"/>
      <c r="R201" s="339"/>
      <c r="S201" s="339"/>
      <c r="T201" s="339"/>
      <c r="U201" s="339"/>
      <c r="V201" s="153"/>
      <c r="W201" s="155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</row>
    <row r="202" spans="1:39" ht="12" customHeight="1">
      <c r="A202" s="153"/>
      <c r="B202" s="346" t="e">
        <f>IF(#REF!="","",IF(#REF!="","",#REF!&amp;"位"))</f>
        <v>#REF!</v>
      </c>
      <c r="C202" s="347" t="e">
        <f>IF(#REF!="","",IF(#REF!=#REF!,"",INDEX($Z$26:$AN$40,#REF!,#REF!)))</f>
        <v>#REF!</v>
      </c>
      <c r="D202" s="348" t="e">
        <f>IF(#REF!="","",IF(#REF!=#REF!,"",INDEX($Z$26:$AN$40,#REF!,#REF!)))</f>
        <v>#REF!</v>
      </c>
      <c r="E202" s="348" t="e">
        <f>IF(#REF!="","",IF(#REF!=#REF!,"",INDEX($Z$26:$AN$40,#REF!,#REF!)))</f>
        <v>#REF!</v>
      </c>
      <c r="F202" s="348" t="e">
        <f>IF(#REF!="","",IF(#REF!=#REF!,"",INDEX($Z$26:$AN$40,#REF!,#REF!)))</f>
        <v>#REF!</v>
      </c>
      <c r="G202" s="348" t="e">
        <f>IF(#REF!="","",IF(#REF!=#REF!,"",INDEX($Z$26:$AN$40,#REF!,#REF!)))</f>
        <v>#REF!</v>
      </c>
      <c r="H202" s="348" t="e">
        <f>IF(#REF!="","",IF(#REF!=#REF!,"",INDEX($Z$26:$AN$40,#REF!,#REF!)))</f>
        <v>#REF!</v>
      </c>
      <c r="I202" s="349" t="e">
        <f>IF(#REF!="","",IF(#REF!=#REF!,"",INDEX($Z$26:$AN$40,#REF!,#REF!)))</f>
        <v>#REF!</v>
      </c>
      <c r="J202" s="194"/>
      <c r="K202" s="339"/>
      <c r="L202" s="339"/>
      <c r="M202" s="339"/>
      <c r="N202" s="339"/>
      <c r="O202" s="339"/>
      <c r="P202" s="339"/>
      <c r="Q202" s="339"/>
      <c r="R202" s="339"/>
      <c r="S202" s="339"/>
      <c r="T202" s="339"/>
      <c r="U202" s="339"/>
      <c r="V202" s="153"/>
      <c r="W202" s="155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</row>
    <row r="203" spans="1:39" ht="12" customHeight="1">
      <c r="A203" s="153"/>
      <c r="B203" s="350" t="e">
        <f>IF(#REF!="","",IF(#REF!="","",#REF!&amp;"位"))</f>
        <v>#REF!</v>
      </c>
      <c r="C203" s="351" t="e">
        <f>IF(#REF!="","",IF(#REF!=#REF!,"",INDEX($Z$26:$AN$40,#REF!,#REF!)))</f>
        <v>#REF!</v>
      </c>
      <c r="D203" s="352" t="e">
        <f>IF(#REF!="","",IF(#REF!=#REF!,"",INDEX($Z$26:$AN$40,#REF!,#REF!)))</f>
        <v>#REF!</v>
      </c>
      <c r="E203" s="352" t="e">
        <f>IF(#REF!="","",IF(#REF!=#REF!,"",INDEX($Z$26:$AN$40,#REF!,#REF!)))</f>
        <v>#REF!</v>
      </c>
      <c r="F203" s="352" t="e">
        <f>IF(#REF!="","",IF(#REF!=#REF!,"",INDEX($Z$26:$AN$40,#REF!,#REF!)))</f>
        <v>#REF!</v>
      </c>
      <c r="G203" s="352" t="e">
        <f>IF(#REF!="","",IF(#REF!=#REF!,"",INDEX($Z$26:$AN$40,#REF!,#REF!)))</f>
        <v>#REF!</v>
      </c>
      <c r="H203" s="352" t="e">
        <f>IF(#REF!="","",IF(#REF!=#REF!,"",INDEX($Z$26:$AN$40,#REF!,#REF!)))</f>
        <v>#REF!</v>
      </c>
      <c r="I203" s="353" t="e">
        <f>IF(#REF!="","",IF(#REF!=#REF!,"",INDEX($Z$26:$AN$40,#REF!,#REF!)))</f>
        <v>#REF!</v>
      </c>
      <c r="J203" s="194"/>
      <c r="K203" s="339"/>
      <c r="L203" s="339"/>
      <c r="M203" s="339"/>
      <c r="N203" s="339"/>
      <c r="O203" s="339"/>
      <c r="P203" s="339"/>
      <c r="Q203" s="339"/>
      <c r="R203" s="339"/>
      <c r="S203" s="339"/>
      <c r="T203" s="339"/>
      <c r="U203" s="339"/>
      <c r="V203" s="153"/>
      <c r="W203" s="155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</row>
    <row r="204" spans="1:39" ht="12" customHeight="1">
      <c r="A204" s="153"/>
      <c r="B204" s="342" t="e">
        <f>IF(#REF!="","",IF(#REF!="","",#REF!&amp;"位"))</f>
        <v>#REF!</v>
      </c>
      <c r="C204" s="343" t="e">
        <f>IF(#REF!="","",IF(#REF!=#REF!,"",INDEX($Z$26:$AN$40,#REF!,#REF!)))</f>
        <v>#REF!</v>
      </c>
      <c r="D204" s="344" t="e">
        <f>IF(#REF!="","",IF(#REF!=#REF!,"",INDEX($Z$26:$AN$40,#REF!,#REF!)))</f>
        <v>#REF!</v>
      </c>
      <c r="E204" s="344" t="e">
        <f>IF(#REF!="","",IF(#REF!=#REF!,"",INDEX($Z$26:$AN$40,#REF!,#REF!)))</f>
        <v>#REF!</v>
      </c>
      <c r="F204" s="344" t="e">
        <f>IF(#REF!="","",IF(#REF!=#REF!,"",INDEX($Z$26:$AN$40,#REF!,#REF!)))</f>
        <v>#REF!</v>
      </c>
      <c r="G204" s="344" t="e">
        <f>IF(#REF!="","",IF(#REF!=#REF!,"",INDEX($Z$26:$AN$40,#REF!,#REF!)))</f>
        <v>#REF!</v>
      </c>
      <c r="H204" s="344" t="e">
        <f>IF(#REF!="","",IF(#REF!=#REF!,"",INDEX($Z$26:$AN$40,#REF!,#REF!)))</f>
        <v>#REF!</v>
      </c>
      <c r="I204" s="345" t="e">
        <f>IF(#REF!="","",IF(#REF!=#REF!,"",INDEX($Z$26:$AN$40,#REF!,#REF!)))</f>
        <v>#REF!</v>
      </c>
      <c r="J204" s="194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153"/>
      <c r="W204" s="155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</row>
    <row r="205" spans="1:39" ht="12" customHeight="1">
      <c r="A205" s="153"/>
      <c r="B205" s="342" t="e">
        <f>IF(#REF!="","",IF(#REF!="","",#REF!&amp;"位"))</f>
        <v>#REF!</v>
      </c>
      <c r="C205" s="343" t="e">
        <f>IF(#REF!="","",IF(#REF!=#REF!,"",INDEX($Z$26:$AN$40,#REF!,#REF!)))</f>
        <v>#REF!</v>
      </c>
      <c r="D205" s="344" t="e">
        <f>IF(#REF!="","",IF(#REF!=#REF!,"",INDEX($Z$26:$AN$40,#REF!,#REF!)))</f>
        <v>#REF!</v>
      </c>
      <c r="E205" s="344" t="e">
        <f>IF(#REF!="","",IF(#REF!=#REF!,"",INDEX($Z$26:$AN$40,#REF!,#REF!)))</f>
        <v>#REF!</v>
      </c>
      <c r="F205" s="344" t="e">
        <f>IF(#REF!="","",IF(#REF!=#REF!,"",INDEX($Z$26:$AN$40,#REF!,#REF!)))</f>
        <v>#REF!</v>
      </c>
      <c r="G205" s="344" t="e">
        <f>IF(#REF!="","",IF(#REF!=#REF!,"",INDEX($Z$26:$AN$40,#REF!,#REF!)))</f>
        <v>#REF!</v>
      </c>
      <c r="H205" s="344" t="e">
        <f>IF(#REF!="","",IF(#REF!=#REF!,"",INDEX($Z$26:$AN$40,#REF!,#REF!)))</f>
        <v>#REF!</v>
      </c>
      <c r="I205" s="345" t="e">
        <f>IF(#REF!="","",IF(#REF!=#REF!,"",INDEX($Z$26:$AN$40,#REF!,#REF!)))</f>
        <v>#REF!</v>
      </c>
      <c r="J205" s="194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153"/>
      <c r="W205" s="155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</row>
    <row r="206" spans="1:39" ht="12" customHeight="1">
      <c r="A206" s="153"/>
      <c r="B206" s="342" t="e">
        <f>IF(#REF!="","",IF(#REF!="","",#REF!&amp;"位"))</f>
        <v>#REF!</v>
      </c>
      <c r="C206" s="343" t="e">
        <f>IF(#REF!="","",IF(#REF!=#REF!,"",INDEX($Z$26:$AN$40,#REF!,#REF!)))</f>
        <v>#REF!</v>
      </c>
      <c r="D206" s="344" t="e">
        <f>IF(#REF!="","",IF(#REF!=#REF!,"",INDEX($Z$26:$AN$40,#REF!,#REF!)))</f>
        <v>#REF!</v>
      </c>
      <c r="E206" s="344" t="e">
        <f>IF(#REF!="","",IF(#REF!=#REF!,"",INDEX($Z$26:$AN$40,#REF!,#REF!)))</f>
        <v>#REF!</v>
      </c>
      <c r="F206" s="344" t="e">
        <f>IF(#REF!="","",IF(#REF!=#REF!,"",INDEX($Z$26:$AN$40,#REF!,#REF!)))</f>
        <v>#REF!</v>
      </c>
      <c r="G206" s="344" t="e">
        <f>IF(#REF!="","",IF(#REF!=#REF!,"",INDEX($Z$26:$AN$40,#REF!,#REF!)))</f>
        <v>#REF!</v>
      </c>
      <c r="H206" s="344" t="e">
        <f>IF(#REF!="","",IF(#REF!=#REF!,"",INDEX($Z$26:$AN$40,#REF!,#REF!)))</f>
        <v>#REF!</v>
      </c>
      <c r="I206" s="345" t="e">
        <f>IF(#REF!="","",IF(#REF!=#REF!,"",INDEX($Z$26:$AN$40,#REF!,#REF!)))</f>
        <v>#REF!</v>
      </c>
      <c r="J206" s="194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153"/>
      <c r="W206" s="155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</row>
    <row r="207" spans="1:39" ht="12" customHeight="1">
      <c r="A207" s="153"/>
      <c r="B207" s="342" t="e">
        <f>IF(#REF!="","",IF(#REF!="","",#REF!&amp;"位"))</f>
        <v>#REF!</v>
      </c>
      <c r="C207" s="343" t="e">
        <f>IF(#REF!="","",IF(#REF!=#REF!,"",INDEX($Z$26:$AN$40,#REF!,#REF!)))</f>
        <v>#REF!</v>
      </c>
      <c r="D207" s="344" t="e">
        <f>IF(#REF!="","",IF(#REF!=#REF!,"",INDEX($Z$26:$AN$40,#REF!,#REF!)))</f>
        <v>#REF!</v>
      </c>
      <c r="E207" s="344" t="e">
        <f>IF(#REF!="","",IF(#REF!=#REF!,"",INDEX($Z$26:$AN$40,#REF!,#REF!)))</f>
        <v>#REF!</v>
      </c>
      <c r="F207" s="344" t="e">
        <f>IF(#REF!="","",IF(#REF!=#REF!,"",INDEX($Z$26:$AN$40,#REF!,#REF!)))</f>
        <v>#REF!</v>
      </c>
      <c r="G207" s="344" t="e">
        <f>IF(#REF!="","",IF(#REF!=#REF!,"",INDEX($Z$26:$AN$40,#REF!,#REF!)))</f>
        <v>#REF!</v>
      </c>
      <c r="H207" s="344" t="e">
        <f>IF(#REF!="","",IF(#REF!=#REF!,"",INDEX($Z$26:$AN$40,#REF!,#REF!)))</f>
        <v>#REF!</v>
      </c>
      <c r="I207" s="345" t="e">
        <f>IF(#REF!="","",IF(#REF!=#REF!,"",INDEX($Z$26:$AN$40,#REF!,#REF!)))</f>
        <v>#REF!</v>
      </c>
      <c r="J207" s="194"/>
      <c r="K207" s="339"/>
      <c r="L207" s="339"/>
      <c r="M207" s="339"/>
      <c r="N207" s="339"/>
      <c r="O207" s="339"/>
      <c r="P207" s="339"/>
      <c r="Q207" s="339"/>
      <c r="R207" s="339"/>
      <c r="S207" s="339"/>
      <c r="T207" s="339"/>
      <c r="U207" s="339"/>
      <c r="V207" s="153"/>
      <c r="W207" s="155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</row>
    <row r="208" spans="1:39" ht="12" customHeight="1">
      <c r="A208" s="153"/>
      <c r="B208" s="346" t="e">
        <f>IF(#REF!="","",IF(#REF!="","",#REF!&amp;"位"))</f>
        <v>#REF!</v>
      </c>
      <c r="C208" s="347" t="e">
        <f>IF(#REF!="","",IF(#REF!=#REF!,"",INDEX($Z$26:$AN$40,#REF!,#REF!)))</f>
        <v>#REF!</v>
      </c>
      <c r="D208" s="348" t="e">
        <f>IF(#REF!="","",IF(#REF!=#REF!,"",INDEX($Z$26:$AN$40,#REF!,#REF!)))</f>
        <v>#REF!</v>
      </c>
      <c r="E208" s="348" t="e">
        <f>IF(#REF!="","",IF(#REF!=#REF!,"",INDEX($Z$26:$AN$40,#REF!,#REF!)))</f>
        <v>#REF!</v>
      </c>
      <c r="F208" s="348" t="e">
        <f>IF(#REF!="","",IF(#REF!=#REF!,"",INDEX($Z$26:$AN$40,#REF!,#REF!)))</f>
        <v>#REF!</v>
      </c>
      <c r="G208" s="348" t="e">
        <f>IF(#REF!="","",IF(#REF!=#REF!,"",INDEX($Z$26:$AN$40,#REF!,#REF!)))</f>
        <v>#REF!</v>
      </c>
      <c r="H208" s="348" t="e">
        <f>IF(#REF!="","",IF(#REF!=#REF!,"",INDEX($Z$26:$AN$40,#REF!,#REF!)))</f>
        <v>#REF!</v>
      </c>
      <c r="I208" s="349" t="e">
        <f>IF(#REF!="","",IF(#REF!=#REF!,"",INDEX($Z$26:$AN$40,#REF!,#REF!)))</f>
        <v>#REF!</v>
      </c>
      <c r="J208" s="194"/>
      <c r="K208" s="339"/>
      <c r="L208" s="339"/>
      <c r="M208" s="339"/>
      <c r="N208" s="339"/>
      <c r="O208" s="339"/>
      <c r="P208" s="339"/>
      <c r="Q208" s="339"/>
      <c r="R208" s="339"/>
      <c r="S208" s="339"/>
      <c r="T208" s="339"/>
      <c r="U208" s="339"/>
      <c r="V208" s="153"/>
      <c r="W208" s="155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</row>
    <row r="209" spans="1:39" ht="12" customHeight="1">
      <c r="A209" s="153"/>
      <c r="B209" s="354" t="s">
        <v>22</v>
      </c>
      <c r="C209" s="355" t="e">
        <f>IF(#REF!="","",SUM(C197:C208))</f>
        <v>#REF!</v>
      </c>
      <c r="D209" s="356" t="e">
        <f>IF(#REF!="","",SUM(D197:D208))</f>
        <v>#REF!</v>
      </c>
      <c r="E209" s="356" t="e">
        <f>IF(#REF!="","",SUM(E197:E208))</f>
        <v>#REF!</v>
      </c>
      <c r="F209" s="356" t="e">
        <f>IF(#REF!="","",SUM(F197:F208))</f>
        <v>#REF!</v>
      </c>
      <c r="G209" s="356" t="e">
        <f>IF(#REF!="","",SUM(G197:G208))</f>
        <v>#REF!</v>
      </c>
      <c r="H209" s="356" t="e">
        <f>IF(#REF!="","",SUM(H197:H208))</f>
        <v>#REF!</v>
      </c>
      <c r="I209" s="357" t="e">
        <f>IF(#REF!="","",SUM(I197:I208))</f>
        <v>#REF!</v>
      </c>
      <c r="J209" s="194"/>
      <c r="K209" s="339"/>
      <c r="L209" s="339"/>
      <c r="M209" s="339"/>
      <c r="N209" s="339"/>
      <c r="O209" s="339"/>
      <c r="P209" s="339"/>
      <c r="Q209" s="339"/>
      <c r="R209" s="339"/>
      <c r="S209" s="339"/>
      <c r="T209" s="339"/>
      <c r="U209" s="339"/>
      <c r="V209" s="153"/>
      <c r="W209" s="155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</row>
    <row r="210" spans="1:39" ht="12" customHeight="1">
      <c r="A210" s="153"/>
      <c r="B210" s="154"/>
      <c r="C210" s="154"/>
      <c r="D210" s="154"/>
      <c r="E210" s="154"/>
      <c r="F210" s="154"/>
      <c r="G210" s="154"/>
      <c r="H210" s="154"/>
      <c r="I210" s="154"/>
      <c r="J210" s="154"/>
      <c r="K210" s="253"/>
      <c r="L210" s="253"/>
      <c r="M210" s="253"/>
      <c r="N210" s="253"/>
      <c r="O210" s="253"/>
      <c r="P210" s="253"/>
      <c r="Q210" s="253"/>
      <c r="R210" s="253"/>
      <c r="S210" s="253"/>
      <c r="T210" s="253"/>
      <c r="U210" s="253"/>
      <c r="V210" s="153"/>
      <c r="W210" s="155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</row>
    <row r="211" spans="1:39" ht="12" customHeight="1">
      <c r="A211" s="153"/>
      <c r="B211" s="154"/>
      <c r="C211" s="154"/>
      <c r="D211" s="387" t="s">
        <v>4</v>
      </c>
      <c r="E211" s="387"/>
      <c r="F211" s="387"/>
      <c r="G211" s="387"/>
      <c r="H211" s="154"/>
      <c r="I211" s="154"/>
      <c r="J211" s="154"/>
      <c r="K211" s="253"/>
      <c r="L211" s="253"/>
      <c r="M211" s="253"/>
      <c r="N211" s="389" t="s">
        <v>5</v>
      </c>
      <c r="O211" s="389"/>
      <c r="P211" s="389"/>
      <c r="Q211" s="389"/>
      <c r="R211" s="389"/>
      <c r="S211" s="389"/>
      <c r="T211" s="253"/>
      <c r="U211" s="253"/>
      <c r="V211" s="153"/>
      <c r="W211" s="155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</row>
    <row r="212" spans="1:39" ht="12" customHeight="1">
      <c r="A212" s="153"/>
      <c r="B212" s="154"/>
      <c r="C212" s="154"/>
      <c r="D212" s="388"/>
      <c r="E212" s="388"/>
      <c r="F212" s="388"/>
      <c r="G212" s="388"/>
      <c r="H212" s="154"/>
      <c r="I212" s="154"/>
      <c r="J212" s="154"/>
      <c r="K212" s="154"/>
      <c r="L212" s="154"/>
      <c r="M212" s="154"/>
      <c r="N212" s="390"/>
      <c r="O212" s="390"/>
      <c r="P212" s="390"/>
      <c r="Q212" s="390"/>
      <c r="R212" s="390"/>
      <c r="S212" s="390"/>
      <c r="T212" s="154"/>
      <c r="U212" s="154"/>
      <c r="V212" s="153"/>
      <c r="W212" s="155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</row>
    <row r="213" spans="1:39" ht="12" customHeight="1">
      <c r="A213" s="153"/>
      <c r="B213" s="157" t="e">
        <f>IF(#REF!="","",#REF!)</f>
        <v>#REF!</v>
      </c>
      <c r="C213" s="154"/>
      <c r="D213" s="154"/>
      <c r="E213" s="154"/>
      <c r="F213" s="154"/>
      <c r="G213" s="154"/>
      <c r="H213" s="154"/>
      <c r="I213" s="154"/>
      <c r="J213" s="154"/>
      <c r="K213" s="157" t="e">
        <f>IF(#REF!="","",#REF!)</f>
        <v>#REF!</v>
      </c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3"/>
      <c r="W213" s="155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</row>
    <row r="214" spans="1:39" ht="12" customHeight="1">
      <c r="A214" s="361"/>
      <c r="B214" s="397"/>
      <c r="C214" s="400" t="e">
        <f>IF(#REF!="","",#REF!)</f>
        <v>#REF!</v>
      </c>
      <c r="D214" s="403" t="e">
        <f>IF(#REF!="","",#REF!)</f>
        <v>#REF!</v>
      </c>
      <c r="E214" s="403" t="e">
        <f>IF(#REF!="","",#REF!)</f>
        <v>#REF!</v>
      </c>
      <c r="F214" s="403" t="e">
        <f>IF(#REF!="","",#REF!)</f>
        <v>#REF!</v>
      </c>
      <c r="G214" s="403" t="e">
        <f>IF(#REF!="","",#REF!)</f>
        <v>#REF!</v>
      </c>
      <c r="H214" s="403" t="e">
        <f>IF(#REF!="","",#REF!)</f>
        <v>#REF!</v>
      </c>
      <c r="I214" s="406" t="e">
        <f>IF(#REF!="","",#REF!)</f>
        <v>#REF!</v>
      </c>
      <c r="J214" s="362"/>
      <c r="K214" s="447"/>
      <c r="L214" s="400" t="e">
        <f>IF(#REF!="","",IF(#REF!="","",#REF!))</f>
        <v>#REF!</v>
      </c>
      <c r="M214" s="403" t="e">
        <f>IF(#REF!="","",IF(#REF!="","",#REF!))</f>
        <v>#REF!</v>
      </c>
      <c r="N214" s="403" t="e">
        <f>IF(#REF!="","",IF(#REF!="","",#REF!))</f>
        <v>#REF!</v>
      </c>
      <c r="O214" s="403" t="e">
        <f>IF(#REF!="","",IF(#REF!="","",#REF!))</f>
        <v>#REF!</v>
      </c>
      <c r="P214" s="406" t="e">
        <f>IF(#REF!="","",IF(#REF!="","",#REF!))</f>
        <v>#REF!</v>
      </c>
      <c r="Q214" s="400" t="e">
        <f>IF(#REF!="","",IF(#REF!="","",#REF!))</f>
        <v>#REF!</v>
      </c>
      <c r="R214" s="403" t="e">
        <f>IF(#REF!="","",IF(#REF!="","",#REF!))</f>
        <v>#REF!</v>
      </c>
      <c r="S214" s="403" t="e">
        <f>IF(#REF!="","",IF(#REF!="","",#REF!))</f>
        <v>#REF!</v>
      </c>
      <c r="T214" s="403" t="e">
        <f>IF(#REF!="","",IF(#REF!="","",#REF!))</f>
        <v>#REF!</v>
      </c>
      <c r="U214" s="406" t="e">
        <f>IF(#REF!="","",IF(#REF!="","",#REF!))</f>
        <v>#REF!</v>
      </c>
      <c r="V214" s="361"/>
      <c r="W214" s="363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</row>
    <row r="215" spans="1:39" ht="12" customHeight="1">
      <c r="A215" s="158"/>
      <c r="B215" s="398"/>
      <c r="C215" s="401"/>
      <c r="D215" s="404"/>
      <c r="E215" s="404"/>
      <c r="F215" s="404"/>
      <c r="G215" s="404"/>
      <c r="H215" s="404"/>
      <c r="I215" s="407"/>
      <c r="J215" s="264"/>
      <c r="K215" s="448"/>
      <c r="L215" s="401"/>
      <c r="M215" s="404"/>
      <c r="N215" s="404"/>
      <c r="O215" s="404"/>
      <c r="P215" s="407"/>
      <c r="Q215" s="401"/>
      <c r="R215" s="404"/>
      <c r="S215" s="404"/>
      <c r="T215" s="404"/>
      <c r="U215" s="407"/>
      <c r="V215" s="158"/>
      <c r="W215" s="159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</row>
    <row r="216" spans="1:39" ht="12" customHeight="1">
      <c r="A216" s="158"/>
      <c r="B216" s="398"/>
      <c r="C216" s="401"/>
      <c r="D216" s="404"/>
      <c r="E216" s="404"/>
      <c r="F216" s="404"/>
      <c r="G216" s="404"/>
      <c r="H216" s="404"/>
      <c r="I216" s="407"/>
      <c r="J216" s="264"/>
      <c r="K216" s="448"/>
      <c r="L216" s="401"/>
      <c r="M216" s="404"/>
      <c r="N216" s="404"/>
      <c r="O216" s="404"/>
      <c r="P216" s="407"/>
      <c r="Q216" s="401"/>
      <c r="R216" s="404"/>
      <c r="S216" s="404"/>
      <c r="T216" s="404"/>
      <c r="U216" s="407"/>
      <c r="V216" s="158"/>
      <c r="W216" s="159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</row>
    <row r="217" spans="1:39" ht="12" customHeight="1">
      <c r="A217" s="158"/>
      <c r="B217" s="398"/>
      <c r="C217" s="401"/>
      <c r="D217" s="404"/>
      <c r="E217" s="404"/>
      <c r="F217" s="404"/>
      <c r="G217" s="404"/>
      <c r="H217" s="404"/>
      <c r="I217" s="407"/>
      <c r="J217" s="264"/>
      <c r="K217" s="448"/>
      <c r="L217" s="401"/>
      <c r="M217" s="404"/>
      <c r="N217" s="404"/>
      <c r="O217" s="404"/>
      <c r="P217" s="407"/>
      <c r="Q217" s="401"/>
      <c r="R217" s="404"/>
      <c r="S217" s="404"/>
      <c r="T217" s="404"/>
      <c r="U217" s="407"/>
      <c r="V217" s="158"/>
      <c r="W217" s="159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</row>
    <row r="218" spans="1:39" ht="12" customHeight="1">
      <c r="A218" s="158"/>
      <c r="B218" s="398"/>
      <c r="C218" s="401"/>
      <c r="D218" s="404"/>
      <c r="E218" s="404"/>
      <c r="F218" s="404"/>
      <c r="G218" s="404"/>
      <c r="H218" s="404"/>
      <c r="I218" s="407"/>
      <c r="J218" s="264"/>
      <c r="K218" s="448"/>
      <c r="L218" s="401"/>
      <c r="M218" s="404"/>
      <c r="N218" s="404"/>
      <c r="O218" s="404"/>
      <c r="P218" s="407"/>
      <c r="Q218" s="401"/>
      <c r="R218" s="404"/>
      <c r="S218" s="404"/>
      <c r="T218" s="404"/>
      <c r="U218" s="407"/>
      <c r="V218" s="158"/>
      <c r="W218" s="159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</row>
    <row r="219" spans="1:39" ht="12" customHeight="1">
      <c r="A219" s="158"/>
      <c r="B219" s="399"/>
      <c r="C219" s="402"/>
      <c r="D219" s="405"/>
      <c r="E219" s="405"/>
      <c r="F219" s="405"/>
      <c r="G219" s="405"/>
      <c r="H219" s="405"/>
      <c r="I219" s="408"/>
      <c r="J219" s="264"/>
      <c r="K219" s="449"/>
      <c r="L219" s="402"/>
      <c r="M219" s="405"/>
      <c r="N219" s="405"/>
      <c r="O219" s="405"/>
      <c r="P219" s="408"/>
      <c r="Q219" s="402"/>
      <c r="R219" s="405"/>
      <c r="S219" s="405"/>
      <c r="T219" s="405"/>
      <c r="U219" s="408"/>
      <c r="V219" s="158"/>
      <c r="W219" s="159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</row>
    <row r="220" spans="1:39" ht="12" customHeight="1">
      <c r="A220" s="153"/>
      <c r="B220" s="190" t="e">
        <f>IF(#REF!="","",IF(#REF!="","","1位"))</f>
        <v>#REF!</v>
      </c>
      <c r="C220" s="195" t="e">
        <f>IF($B220="","",IF(#REF!="","",IF(#REF!="*","",$AA7)))</f>
        <v>#REF!</v>
      </c>
      <c r="D220" s="196" t="e">
        <f>IF($B220="","",IF(#REF!="","",IF(#REF!="*","",$AA7)))</f>
        <v>#REF!</v>
      </c>
      <c r="E220" s="196" t="e">
        <f>IF($B220="","",IF(#REF!="","",IF(#REF!="*","",$AA7)))</f>
        <v>#REF!</v>
      </c>
      <c r="F220" s="196" t="e">
        <f>IF($B220="","",IF(#REF!="","",IF(#REF!="*","",$AA7)))</f>
        <v>#REF!</v>
      </c>
      <c r="G220" s="196" t="e">
        <f>IF($B220="","",IF(#REF!="","",IF(#REF!="*","",$AA7)))</f>
        <v>#REF!</v>
      </c>
      <c r="H220" s="196" t="e">
        <f>IF($B220="","",IF(#REF!="","",IF(#REF!="*","",$AA7)))</f>
        <v>#REF!</v>
      </c>
      <c r="I220" s="199" t="e">
        <f>IF($B220="","",IF(#REF!="","",IF(#REF!="*","",$AA7)))</f>
        <v>#REF!</v>
      </c>
      <c r="J220" s="194"/>
      <c r="K220" s="190" t="e">
        <f>IF(#REF!="","",IF(#REF!="","","1位"))</f>
        <v>#REF!</v>
      </c>
      <c r="L220" s="195" t="e">
        <f>IF(#REF!="","",IF($K220="","",IF(#REF!="","",IF(#REF!="*","",$AA7))))</f>
        <v>#REF!</v>
      </c>
      <c r="M220" s="196" t="e">
        <f>IF(#REF!="","",IF($K220="","",IF(#REF!="","",IF(#REF!="*","",$AA7))))</f>
        <v>#REF!</v>
      </c>
      <c r="N220" s="196" t="e">
        <f>IF(#REF!="","",IF($K220="","",IF(#REF!="","",IF(#REF!="*","",$AA7))))</f>
        <v>#REF!</v>
      </c>
      <c r="O220" s="196" t="e">
        <f>IF(#REF!="","",IF($K220="","",IF(#REF!="","",IF(#REF!="*","",$AA7))))</f>
        <v>#REF!</v>
      </c>
      <c r="P220" s="197" t="e">
        <f>IF(#REF!="","",IF($K220="","",IF(#REF!="","",IF(#REF!="*","",$AA7))))</f>
        <v>#REF!</v>
      </c>
      <c r="Q220" s="198" t="e">
        <f>IF(#REF!="","",IF($K220="","",IF(#REF!="","",IF(#REF!="*","",$AA7))))</f>
        <v>#REF!</v>
      </c>
      <c r="R220" s="196" t="e">
        <f>IF(#REF!="","",IF($K220="","",IF(#REF!="","",IF(#REF!="*","",$AA7))))</f>
        <v>#REF!</v>
      </c>
      <c r="S220" s="196" t="e">
        <f>IF(#REF!="","",IF($K220="","",IF(#REF!="","",IF(#REF!="*","",$AA7))))</f>
        <v>#REF!</v>
      </c>
      <c r="T220" s="196" t="e">
        <f>IF(#REF!="","",IF($K220="","",IF(#REF!="","",IF(#REF!="*","",$AA7))))</f>
        <v>#REF!</v>
      </c>
      <c r="U220" s="199" t="e">
        <f>IF(#REF!="","",IF($K220="","",IF(#REF!="","",IF(#REF!="*","",$AA7))))</f>
        <v>#REF!</v>
      </c>
      <c r="V220" s="153"/>
      <c r="W220" s="155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</row>
    <row r="221" spans="1:39" ht="12" customHeight="1">
      <c r="A221" s="153"/>
      <c r="B221" s="203" t="e">
        <f>IF(#REF!="","",IF(#REF!="","","2位"))</f>
        <v>#REF!</v>
      </c>
      <c r="C221" s="204" t="e">
        <f>IF($B221="","",IF(#REF!="","",IF(#REF!="*","",$AA8)))</f>
        <v>#REF!</v>
      </c>
      <c r="D221" s="205" t="e">
        <f>IF($B221="","",IF(#REF!="","",IF(#REF!="*","",$AA8)))</f>
        <v>#REF!</v>
      </c>
      <c r="E221" s="205" t="e">
        <f>IF($B221="","",IF(#REF!="","",IF(#REF!="*","",$AA8)))</f>
        <v>#REF!</v>
      </c>
      <c r="F221" s="205" t="e">
        <f>IF($B221="","",IF(#REF!="","",IF(#REF!="*","",$AA8)))</f>
        <v>#REF!</v>
      </c>
      <c r="G221" s="205" t="e">
        <f>IF($B221="","",IF(#REF!="","",IF(#REF!="*","",$AA8)))</f>
        <v>#REF!</v>
      </c>
      <c r="H221" s="205" t="e">
        <f>IF($B221="","",IF(#REF!="","",IF(#REF!="*","",$AA8)))</f>
        <v>#REF!</v>
      </c>
      <c r="I221" s="206" t="e">
        <f>IF($B221="","",IF(#REF!="","",IF(#REF!="*","",$AA8)))</f>
        <v>#REF!</v>
      </c>
      <c r="J221" s="194"/>
      <c r="K221" s="203" t="e">
        <f>IF(#REF!="","",IF(#REF!="","","2位"))</f>
        <v>#REF!</v>
      </c>
      <c r="L221" s="204" t="e">
        <f>IF(#REF!="","",IF($K221="","",IF(#REF!="","",IF(#REF!="*","",$AA8))))</f>
        <v>#REF!</v>
      </c>
      <c r="M221" s="205" t="e">
        <f>IF(#REF!="","",IF($K221="","",IF(#REF!="","",IF(#REF!="*","",$AA8))))</f>
        <v>#REF!</v>
      </c>
      <c r="N221" s="205" t="e">
        <f>IF(#REF!="","",IF($K221="","",IF(#REF!="","",IF(#REF!="*","",$AA8))))</f>
        <v>#REF!</v>
      </c>
      <c r="O221" s="205" t="e">
        <f>IF(#REF!="","",IF($K221="","",IF(#REF!="","",IF(#REF!="*","",$AA8))))</f>
        <v>#REF!</v>
      </c>
      <c r="P221" s="207" t="e">
        <f>IF(#REF!="","",IF($K221="","",IF(#REF!="","",IF(#REF!="*","",$AA8))))</f>
        <v>#REF!</v>
      </c>
      <c r="Q221" s="208" t="e">
        <f>IF(#REF!="","",IF($K221="","",IF(#REF!="","",IF(#REF!="*","",$AA8))))</f>
        <v>#REF!</v>
      </c>
      <c r="R221" s="205" t="e">
        <f>IF(#REF!="","",IF($K221="","",IF(#REF!="","",IF(#REF!="*","",$AA8))))</f>
        <v>#REF!</v>
      </c>
      <c r="S221" s="205" t="e">
        <f>IF(#REF!="","",IF($K221="","",IF(#REF!="","",IF(#REF!="*","",$AA8))))</f>
        <v>#REF!</v>
      </c>
      <c r="T221" s="205" t="e">
        <f>IF(#REF!="","",IF($K221="","",IF(#REF!="","",IF(#REF!="*","",$AA8))))</f>
        <v>#REF!</v>
      </c>
      <c r="U221" s="206" t="e">
        <f>IF(#REF!="","",IF($K221="","",IF(#REF!="","",IF(#REF!="*","",$AA8))))</f>
        <v>#REF!</v>
      </c>
      <c r="V221" s="153"/>
      <c r="W221" s="155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</row>
    <row r="222" spans="1:39" ht="12" customHeight="1">
      <c r="A222" s="153"/>
      <c r="B222" s="203" t="e">
        <f>IF(#REF!="","",IF(#REF!="","","3位"))</f>
        <v>#REF!</v>
      </c>
      <c r="C222" s="204" t="e">
        <f>IF($B222="","",IF(#REF!="","",IF(#REF!="*","",$AA9)))</f>
        <v>#REF!</v>
      </c>
      <c r="D222" s="205" t="e">
        <f>IF($B222="","",IF(#REF!="","",IF(#REF!="*","",$AA9)))</f>
        <v>#REF!</v>
      </c>
      <c r="E222" s="205" t="e">
        <f>IF($B222="","",IF(#REF!="","",IF(#REF!="*","",$AA9)))</f>
        <v>#REF!</v>
      </c>
      <c r="F222" s="205" t="e">
        <f>IF($B222="","",IF(#REF!="","",IF(#REF!="*","",$AA9)))</f>
        <v>#REF!</v>
      </c>
      <c r="G222" s="205" t="e">
        <f>IF($B222="","",IF(#REF!="","",IF(#REF!="*","",$AA9)))</f>
        <v>#REF!</v>
      </c>
      <c r="H222" s="205" t="e">
        <f>IF($B222="","",IF(#REF!="","",IF(#REF!="*","",$AA9)))</f>
        <v>#REF!</v>
      </c>
      <c r="I222" s="206" t="e">
        <f>IF($B222="","",IF(#REF!="","",IF(#REF!="*","",$AA9)))</f>
        <v>#REF!</v>
      </c>
      <c r="J222" s="194"/>
      <c r="K222" s="203" t="e">
        <f>IF(#REF!="","",IF(#REF!="","","3位"))</f>
        <v>#REF!</v>
      </c>
      <c r="L222" s="204" t="e">
        <f>IF(#REF!="","",IF($K222="","",IF(#REF!="","",IF(#REF!="*","",$AA9))))</f>
        <v>#REF!</v>
      </c>
      <c r="M222" s="205" t="e">
        <f>IF(#REF!="","",IF($K222="","",IF(#REF!="","",IF(#REF!="*","",$AA9))))</f>
        <v>#REF!</v>
      </c>
      <c r="N222" s="205" t="e">
        <f>IF(#REF!="","",IF($K222="","",IF(#REF!="","",IF(#REF!="*","",$AA9))))</f>
        <v>#REF!</v>
      </c>
      <c r="O222" s="205" t="e">
        <f>IF(#REF!="","",IF($K222="","",IF(#REF!="","",IF(#REF!="*","",$AA9))))</f>
        <v>#REF!</v>
      </c>
      <c r="P222" s="207" t="e">
        <f>IF(#REF!="","",IF($K222="","",IF(#REF!="","",IF(#REF!="*","",$AA9))))</f>
        <v>#REF!</v>
      </c>
      <c r="Q222" s="208" t="e">
        <f>IF(#REF!="","",IF($K222="","",IF(#REF!="","",IF(#REF!="*","",$AA9))))</f>
        <v>#REF!</v>
      </c>
      <c r="R222" s="205" t="e">
        <f>IF(#REF!="","",IF($K222="","",IF(#REF!="","",IF(#REF!="*","",$AA9))))</f>
        <v>#REF!</v>
      </c>
      <c r="S222" s="205" t="e">
        <f>IF(#REF!="","",IF($K222="","",IF(#REF!="","",IF(#REF!="*","",$AA9))))</f>
        <v>#REF!</v>
      </c>
      <c r="T222" s="205" t="e">
        <f>IF(#REF!="","",IF($K222="","",IF(#REF!="","",IF(#REF!="*","",$AA9))))</f>
        <v>#REF!</v>
      </c>
      <c r="U222" s="206" t="e">
        <f>IF(#REF!="","",IF($K222="","",IF(#REF!="","",IF(#REF!="*","",$AA9))))</f>
        <v>#REF!</v>
      </c>
      <c r="V222" s="153"/>
      <c r="W222" s="155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</row>
    <row r="223" spans="1:39" ht="12" customHeight="1">
      <c r="A223" s="153"/>
      <c r="B223" s="203" t="e">
        <f>IF(#REF!="","",IF(#REF!="","","4位"))</f>
        <v>#REF!</v>
      </c>
      <c r="C223" s="204" t="e">
        <f>IF($B223="","",IF(#REF!="","",IF(#REF!="*","",$AA10)))</f>
        <v>#REF!</v>
      </c>
      <c r="D223" s="205" t="e">
        <f>IF($B223="","",IF(#REF!="","",IF(#REF!="*","",$AA10)))</f>
        <v>#REF!</v>
      </c>
      <c r="E223" s="205" t="e">
        <f>IF($B223="","",IF(#REF!="","",IF(#REF!="*","",$AA10)))</f>
        <v>#REF!</v>
      </c>
      <c r="F223" s="205" t="e">
        <f>IF($B223="","",IF(#REF!="","",IF(#REF!="*","",$AA10)))</f>
        <v>#REF!</v>
      </c>
      <c r="G223" s="205" t="e">
        <f>IF($B223="","",IF(#REF!="","",IF(#REF!="*","",$AA10)))</f>
        <v>#REF!</v>
      </c>
      <c r="H223" s="205" t="e">
        <f>IF($B223="","",IF(#REF!="","",IF(#REF!="*","",$AA10)))</f>
        <v>#REF!</v>
      </c>
      <c r="I223" s="206" t="e">
        <f>IF($B223="","",IF(#REF!="","",IF(#REF!="*","",$AA10)))</f>
        <v>#REF!</v>
      </c>
      <c r="J223" s="194"/>
      <c r="K223" s="203" t="e">
        <f>IF(#REF!="","",IF(#REF!="","","4位"))</f>
        <v>#REF!</v>
      </c>
      <c r="L223" s="204" t="e">
        <f>IF(#REF!="","",IF($K223="","",IF(#REF!="","",IF(#REF!="*","",$AA10))))</f>
        <v>#REF!</v>
      </c>
      <c r="M223" s="205" t="e">
        <f>IF(#REF!="","",IF($K223="","",IF(#REF!="","",IF(#REF!="*","",$AA10))))</f>
        <v>#REF!</v>
      </c>
      <c r="N223" s="205" t="e">
        <f>IF(#REF!="","",IF($K223="","",IF(#REF!="","",IF(#REF!="*","",$AA10))))</f>
        <v>#REF!</v>
      </c>
      <c r="O223" s="205" t="e">
        <f>IF(#REF!="","",IF($K223="","",IF(#REF!="","",IF(#REF!="*","",$AA10))))</f>
        <v>#REF!</v>
      </c>
      <c r="P223" s="207" t="e">
        <f>IF(#REF!="","",IF($K223="","",IF(#REF!="","",IF(#REF!="*","",$AA10))))</f>
        <v>#REF!</v>
      </c>
      <c r="Q223" s="208" t="e">
        <f>IF(#REF!="","",IF($K223="","",IF(#REF!="","",IF(#REF!="*","",$AA10))))</f>
        <v>#REF!</v>
      </c>
      <c r="R223" s="205" t="e">
        <f>IF(#REF!="","",IF($K223="","",IF(#REF!="","",IF(#REF!="*","",$AA10))))</f>
        <v>#REF!</v>
      </c>
      <c r="S223" s="205" t="e">
        <f>IF(#REF!="","",IF($K223="","",IF(#REF!="","",IF(#REF!="*","",$AA10))))</f>
        <v>#REF!</v>
      </c>
      <c r="T223" s="205" t="e">
        <f>IF(#REF!="","",IF($K223="","",IF(#REF!="","",IF(#REF!="*","",$AA10))))</f>
        <v>#REF!</v>
      </c>
      <c r="U223" s="206" t="e">
        <f>IF(#REF!="","",IF($K223="","",IF(#REF!="","",IF(#REF!="*","",$AA10))))</f>
        <v>#REF!</v>
      </c>
      <c r="V223" s="153"/>
      <c r="W223" s="155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</row>
    <row r="224" spans="1:39" ht="12" customHeight="1">
      <c r="A224" s="153"/>
      <c r="B224" s="203" t="e">
        <f>IF(#REF!="","",IF(#REF!="","","5位"))</f>
        <v>#REF!</v>
      </c>
      <c r="C224" s="204" t="e">
        <f>IF($B224="","",IF(#REF!="","",IF(#REF!="*","",$AA11)))</f>
        <v>#REF!</v>
      </c>
      <c r="D224" s="205" t="e">
        <f>IF($B224="","",IF(#REF!="","",IF(#REF!="*","",$AA11)))</f>
        <v>#REF!</v>
      </c>
      <c r="E224" s="205" t="e">
        <f>IF($B224="","",IF(#REF!="","",IF(#REF!="*","",$AA11)))</f>
        <v>#REF!</v>
      </c>
      <c r="F224" s="205" t="e">
        <f>IF($B224="","",IF(#REF!="","",IF(#REF!="*","",$AA11)))</f>
        <v>#REF!</v>
      </c>
      <c r="G224" s="205" t="e">
        <f>IF($B224="","",IF(#REF!="","",IF(#REF!="*","",$AA11)))</f>
        <v>#REF!</v>
      </c>
      <c r="H224" s="205" t="e">
        <f>IF($B224="","",IF(#REF!="","",IF(#REF!="*","",$AA11)))</f>
        <v>#REF!</v>
      </c>
      <c r="I224" s="206" t="e">
        <f>IF($B224="","",IF(#REF!="","",IF(#REF!="*","",$AA11)))</f>
        <v>#REF!</v>
      </c>
      <c r="J224" s="194"/>
      <c r="K224" s="203" t="e">
        <f>IF(#REF!="","",IF(#REF!="","","5位"))</f>
        <v>#REF!</v>
      </c>
      <c r="L224" s="204" t="e">
        <f>IF(#REF!="","",IF($K224="","",IF(#REF!="","",IF(#REF!="*","",$AA11))))</f>
        <v>#REF!</v>
      </c>
      <c r="M224" s="205" t="e">
        <f>IF(#REF!="","",IF($K224="","",IF(#REF!="","",IF(#REF!="*","",$AA11))))</f>
        <v>#REF!</v>
      </c>
      <c r="N224" s="205" t="e">
        <f>IF(#REF!="","",IF($K224="","",IF(#REF!="","",IF(#REF!="*","",$AA11))))</f>
        <v>#REF!</v>
      </c>
      <c r="O224" s="205" t="e">
        <f>IF(#REF!="","",IF($K224="","",IF(#REF!="","",IF(#REF!="*","",$AA11))))</f>
        <v>#REF!</v>
      </c>
      <c r="P224" s="207" t="e">
        <f>IF(#REF!="","",IF($K224="","",IF(#REF!="","",IF(#REF!="*","",$AA11))))</f>
        <v>#REF!</v>
      </c>
      <c r="Q224" s="208" t="e">
        <f>IF(#REF!="","",IF($K224="","",IF(#REF!="","",IF(#REF!="*","",$AA11))))</f>
        <v>#REF!</v>
      </c>
      <c r="R224" s="205" t="e">
        <f>IF(#REF!="","",IF($K224="","",IF(#REF!="","",IF(#REF!="*","",$AA11))))</f>
        <v>#REF!</v>
      </c>
      <c r="S224" s="205" t="e">
        <f>IF(#REF!="","",IF($K224="","",IF(#REF!="","",IF(#REF!="*","",$AA11))))</f>
        <v>#REF!</v>
      </c>
      <c r="T224" s="205" t="e">
        <f>IF(#REF!="","",IF($K224="","",IF(#REF!="","",IF(#REF!="*","",$AA11))))</f>
        <v>#REF!</v>
      </c>
      <c r="U224" s="206" t="e">
        <f>IF(#REF!="","",IF($K224="","",IF(#REF!="","",IF(#REF!="*","",$AA11))))</f>
        <v>#REF!</v>
      </c>
      <c r="V224" s="153"/>
      <c r="W224" s="155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</row>
    <row r="225" spans="1:39" ht="12" customHeight="1">
      <c r="A225" s="153"/>
      <c r="B225" s="221" t="e">
        <f>IF(#REF!="","",IF(#REF!="","","6位"))</f>
        <v>#REF!</v>
      </c>
      <c r="C225" s="238" t="e">
        <f>IF($B225="","",IF(#REF!="","",IF(#REF!="*","",$AA12)))</f>
        <v>#REF!</v>
      </c>
      <c r="D225" s="239" t="e">
        <f>IF($B225="","",IF(#REF!="","",IF(#REF!="*","",$AA12)))</f>
        <v>#REF!</v>
      </c>
      <c r="E225" s="239" t="e">
        <f>IF($B225="","",IF(#REF!="","",IF(#REF!="*","",$AA12)))</f>
        <v>#REF!</v>
      </c>
      <c r="F225" s="239" t="e">
        <f>IF($B225="","",IF(#REF!="","",IF(#REF!="*","",$AA12)))</f>
        <v>#REF!</v>
      </c>
      <c r="G225" s="239" t="e">
        <f>IF($B225="","",IF(#REF!="","",IF(#REF!="*","",$AA12)))</f>
        <v>#REF!</v>
      </c>
      <c r="H225" s="239" t="e">
        <f>IF($B225="","",IF(#REF!="","",IF(#REF!="*","",$AA12)))</f>
        <v>#REF!</v>
      </c>
      <c r="I225" s="240" t="e">
        <f>IF($B225="","",IF(#REF!="","",IF(#REF!="*","",$AA12)))</f>
        <v>#REF!</v>
      </c>
      <c r="J225" s="194"/>
      <c r="K225" s="221" t="e">
        <f>IF(#REF!="","",IF(#REF!="","","6位"))</f>
        <v>#REF!</v>
      </c>
      <c r="L225" s="222" t="e">
        <f>IF(#REF!="","",IF($K225="","",IF(#REF!="","",IF(#REF!="*","",$AA12))))</f>
        <v>#REF!</v>
      </c>
      <c r="M225" s="223" t="e">
        <f>IF(#REF!="","",IF($K225="","",IF(#REF!="","",IF(#REF!="*","",$AA12))))</f>
        <v>#REF!</v>
      </c>
      <c r="N225" s="223" t="e">
        <f>IF(#REF!="","",IF($K225="","",IF(#REF!="","",IF(#REF!="*","",$AA12))))</f>
        <v>#REF!</v>
      </c>
      <c r="O225" s="223" t="e">
        <f>IF(#REF!="","",IF($K225="","",IF(#REF!="","",IF(#REF!="*","",$AA12))))</f>
        <v>#REF!</v>
      </c>
      <c r="P225" s="225" t="e">
        <f>IF(#REF!="","",IF($K225="","",IF(#REF!="","",IF(#REF!="*","",$AA12))))</f>
        <v>#REF!</v>
      </c>
      <c r="Q225" s="226" t="e">
        <f>IF(#REF!="","",IF($K225="","",IF(#REF!="","",IF(#REF!="*","",$AA12))))</f>
        <v>#REF!</v>
      </c>
      <c r="R225" s="223" t="e">
        <f>IF(#REF!="","",IF($K225="","",IF(#REF!="","",IF(#REF!="*","",$AA12))))</f>
        <v>#REF!</v>
      </c>
      <c r="S225" s="223" t="e">
        <f>IF(#REF!="","",IF($K225="","",IF(#REF!="","",IF(#REF!="*","",$AA12))))</f>
        <v>#REF!</v>
      </c>
      <c r="T225" s="223" t="e">
        <f>IF(#REF!="","",IF($K225="","",IF(#REF!="","",IF(#REF!="*","",$AA12))))</f>
        <v>#REF!</v>
      </c>
      <c r="U225" s="224" t="e">
        <f>IF(#REF!="","",IF($K225="","",IF(#REF!="","",IF(#REF!="*","",$AA12))))</f>
        <v>#REF!</v>
      </c>
      <c r="V225" s="153"/>
      <c r="W225" s="155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</row>
    <row r="226" spans="1:39" ht="12" customHeight="1">
      <c r="A226" s="153"/>
      <c r="B226" s="228" t="e">
        <f>IF(#REF!="","",IF(#REF!="","","7位"))</f>
        <v>#REF!</v>
      </c>
      <c r="C226" s="372" t="e">
        <f>IF($B226="","",IF(#REF!="","",IF(#REF!="*","",$AA13)))</f>
        <v>#REF!</v>
      </c>
      <c r="D226" s="373" t="e">
        <f>IF($B226="","",IF(#REF!="","",IF(#REF!="*","",$AA13)))</f>
        <v>#REF!</v>
      </c>
      <c r="E226" s="373" t="e">
        <f>IF($B226="","",IF(#REF!="","",IF(#REF!="*","",$AA13)))</f>
        <v>#REF!</v>
      </c>
      <c r="F226" s="373" t="e">
        <f>IF($B226="","",IF(#REF!="","",IF(#REF!="*","",$AA13)))</f>
        <v>#REF!</v>
      </c>
      <c r="G226" s="373" t="e">
        <f>IF($B226="","",IF(#REF!="","",IF(#REF!="*","",$AA13)))</f>
        <v>#REF!</v>
      </c>
      <c r="H226" s="373" t="e">
        <f>IF($B226="","",IF(#REF!="","",IF(#REF!="*","",$AA13)))</f>
        <v>#REF!</v>
      </c>
      <c r="I226" s="374" t="e">
        <f>IF($B226="","",IF(#REF!="","",IF(#REF!="*","",$AA13)))</f>
        <v>#REF!</v>
      </c>
      <c r="J226" s="194"/>
      <c r="K226" s="228" t="e">
        <f>IF(#REF!="","",IF(#REF!="","","7位"))</f>
        <v>#REF!</v>
      </c>
      <c r="L226" s="191" t="e">
        <f>IF(#REF!="","",IF($K226="","",IF(#REF!="","",IF(#REF!="*","",$AA13))))</f>
        <v>#REF!</v>
      </c>
      <c r="M226" s="192" t="e">
        <f>IF(#REF!="","",IF($K226="","",IF(#REF!="","",IF(#REF!="*","",$AA13))))</f>
        <v>#REF!</v>
      </c>
      <c r="N226" s="192" t="e">
        <f>IF(#REF!="","",IF($K226="","",IF(#REF!="","",IF(#REF!="*","",$AA13))))</f>
        <v>#REF!</v>
      </c>
      <c r="O226" s="192" t="e">
        <f>IF(#REF!="","",IF($K226="","",IF(#REF!="","",IF(#REF!="*","",$AA13))))</f>
        <v>#REF!</v>
      </c>
      <c r="P226" s="229" t="e">
        <f>IF(#REF!="","",IF($K226="","",IF(#REF!="","",IF(#REF!="*","",$AA13))))</f>
        <v>#REF!</v>
      </c>
      <c r="Q226" s="230" t="e">
        <f>IF(#REF!="","",IF($K226="","",IF(#REF!="","",IF(#REF!="*","",$AA13))))</f>
        <v>#REF!</v>
      </c>
      <c r="R226" s="192" t="e">
        <f>IF(#REF!="","",IF($K226="","",IF(#REF!="","",IF(#REF!="*","",$AA13))))</f>
        <v>#REF!</v>
      </c>
      <c r="S226" s="192" t="e">
        <f>IF(#REF!="","",IF($K226="","",IF(#REF!="","",IF(#REF!="*","",$AA13))))</f>
        <v>#REF!</v>
      </c>
      <c r="T226" s="192" t="e">
        <f>IF(#REF!="","",IF($K226="","",IF(#REF!="","",IF(#REF!="*","",$AA13))))</f>
        <v>#REF!</v>
      </c>
      <c r="U226" s="193" t="e">
        <f>IF(#REF!="","",IF($K226="","",IF(#REF!="","",IF(#REF!="*","",$AA13))))</f>
        <v>#REF!</v>
      </c>
      <c r="V226" s="153"/>
      <c r="W226" s="155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</row>
    <row r="227" spans="1:39" ht="12" customHeight="1">
      <c r="A227" s="153"/>
      <c r="B227" s="203" t="e">
        <f>IF(#REF!="","",IF(#REF!="","","8位"))</f>
        <v>#REF!</v>
      </c>
      <c r="C227" s="204" t="e">
        <f>IF($B227="","",IF(#REF!="","",IF(#REF!="*","",$AA14)))</f>
        <v>#REF!</v>
      </c>
      <c r="D227" s="205" t="e">
        <f>IF($B227="","",IF(#REF!="","",IF(#REF!="*","",$AA14)))</f>
        <v>#REF!</v>
      </c>
      <c r="E227" s="205" t="e">
        <f>IF($B227="","",IF(#REF!="","",IF(#REF!="*","",$AA14)))</f>
        <v>#REF!</v>
      </c>
      <c r="F227" s="205" t="e">
        <f>IF($B227="","",IF(#REF!="","",IF(#REF!="*","",$AA14)))</f>
        <v>#REF!</v>
      </c>
      <c r="G227" s="205" t="e">
        <f>IF($B227="","",IF(#REF!="","",IF(#REF!="*","",$AA14)))</f>
        <v>#REF!</v>
      </c>
      <c r="H227" s="205" t="e">
        <f>IF($B227="","",IF(#REF!="","",IF(#REF!="*","",$AA14)))</f>
        <v>#REF!</v>
      </c>
      <c r="I227" s="206" t="e">
        <f>IF($B227="","",IF(#REF!="","",IF(#REF!="*","",$AA14)))</f>
        <v>#REF!</v>
      </c>
      <c r="J227" s="194"/>
      <c r="K227" s="203" t="e">
        <f>IF(#REF!="","",IF(#REF!="","","8位"))</f>
        <v>#REF!</v>
      </c>
      <c r="L227" s="204" t="e">
        <f>IF(#REF!="","",IF($K227="","",IF(#REF!="","",IF(#REF!="*","",$AA14))))</f>
        <v>#REF!</v>
      </c>
      <c r="M227" s="205" t="e">
        <f>IF(#REF!="","",IF($K227="","",IF(#REF!="","",IF(#REF!="*","",$AA14))))</f>
        <v>#REF!</v>
      </c>
      <c r="N227" s="205" t="e">
        <f>IF(#REF!="","",IF($K227="","",IF(#REF!="","",IF(#REF!="*","",$AA14))))</f>
        <v>#REF!</v>
      </c>
      <c r="O227" s="205" t="e">
        <f>IF(#REF!="","",IF($K227="","",IF(#REF!="","",IF(#REF!="*","",$AA14))))</f>
        <v>#REF!</v>
      </c>
      <c r="P227" s="207" t="e">
        <f>IF(#REF!="","",IF($K227="","",IF(#REF!="","",IF(#REF!="*","",$AA14))))</f>
        <v>#REF!</v>
      </c>
      <c r="Q227" s="208" t="e">
        <f>IF(#REF!="","",IF($K227="","",IF(#REF!="","",IF(#REF!="*","",$AA14))))</f>
        <v>#REF!</v>
      </c>
      <c r="R227" s="205" t="e">
        <f>IF(#REF!="","",IF($K227="","",IF(#REF!="","",IF(#REF!="*","",$AA14))))</f>
        <v>#REF!</v>
      </c>
      <c r="S227" s="205" t="e">
        <f>IF(#REF!="","",IF($K227="","",IF(#REF!="","",IF(#REF!="*","",$AA14))))</f>
        <v>#REF!</v>
      </c>
      <c r="T227" s="205" t="e">
        <f>IF(#REF!="","",IF($K227="","",IF(#REF!="","",IF(#REF!="*","",$AA14))))</f>
        <v>#REF!</v>
      </c>
      <c r="U227" s="206" t="e">
        <f>IF(#REF!="","",IF($K227="","",IF(#REF!="","",IF(#REF!="*","",$AA14))))</f>
        <v>#REF!</v>
      </c>
      <c r="V227" s="153"/>
      <c r="W227" s="155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</row>
    <row r="228" spans="1:39" ht="12" customHeight="1">
      <c r="A228" s="153"/>
      <c r="B228" s="203" t="e">
        <f>IF(#REF!="","",IF(#REF!="","","9位"))</f>
        <v>#REF!</v>
      </c>
      <c r="C228" s="204" t="e">
        <f>IF($B228="","",IF(#REF!="","",IF(#REF!="*","",$AA15)))</f>
        <v>#REF!</v>
      </c>
      <c r="D228" s="205" t="e">
        <f>IF($B228="","",IF(#REF!="","",IF(#REF!="*","",$AA15)))</f>
        <v>#REF!</v>
      </c>
      <c r="E228" s="205" t="e">
        <f>IF($B228="","",IF(#REF!="","",IF(#REF!="*","",$AA15)))</f>
        <v>#REF!</v>
      </c>
      <c r="F228" s="205" t="e">
        <f>IF($B228="","",IF(#REF!="","",IF(#REF!="*","",$AA15)))</f>
        <v>#REF!</v>
      </c>
      <c r="G228" s="205" t="e">
        <f>IF($B228="","",IF(#REF!="","",IF(#REF!="*","",$AA15)))</f>
        <v>#REF!</v>
      </c>
      <c r="H228" s="205" t="e">
        <f>IF($B228="","",IF(#REF!="","",IF(#REF!="*","",$AA15)))</f>
        <v>#REF!</v>
      </c>
      <c r="I228" s="206" t="e">
        <f>IF($B228="","",IF(#REF!="","",IF(#REF!="*","",$AA15)))</f>
        <v>#REF!</v>
      </c>
      <c r="J228" s="194"/>
      <c r="K228" s="203" t="e">
        <f>IF(#REF!="","",IF(#REF!="","","9位"))</f>
        <v>#REF!</v>
      </c>
      <c r="L228" s="204" t="e">
        <f>IF(#REF!="","",IF($K228="","",IF(#REF!="","",IF(#REF!="*","",$AA15))))</f>
        <v>#REF!</v>
      </c>
      <c r="M228" s="205" t="e">
        <f>IF(#REF!="","",IF($K228="","",IF(#REF!="","",IF(#REF!="*","",$AA15))))</f>
        <v>#REF!</v>
      </c>
      <c r="N228" s="205" t="e">
        <f>IF(#REF!="","",IF($K228="","",IF(#REF!="","",IF(#REF!="*","",$AA15))))</f>
        <v>#REF!</v>
      </c>
      <c r="O228" s="205" t="e">
        <f>IF(#REF!="","",IF($K228="","",IF(#REF!="","",IF(#REF!="*","",$AA15))))</f>
        <v>#REF!</v>
      </c>
      <c r="P228" s="207" t="e">
        <f>IF(#REF!="","",IF($K228="","",IF(#REF!="","",IF(#REF!="*","",$AA15))))</f>
        <v>#REF!</v>
      </c>
      <c r="Q228" s="208" t="e">
        <f>IF(#REF!="","",IF($K228="","",IF(#REF!="","",IF(#REF!="*","",$AA15))))</f>
        <v>#REF!</v>
      </c>
      <c r="R228" s="205" t="e">
        <f>IF(#REF!="","",IF($K228="","",IF(#REF!="","",IF(#REF!="*","",$AA15))))</f>
        <v>#REF!</v>
      </c>
      <c r="S228" s="205" t="e">
        <f>IF(#REF!="","",IF($K228="","",IF(#REF!="","",IF(#REF!="*","",$AA15))))</f>
        <v>#REF!</v>
      </c>
      <c r="T228" s="205" t="e">
        <f>IF(#REF!="","",IF($K228="","",IF(#REF!="","",IF(#REF!="*","",$AA15))))</f>
        <v>#REF!</v>
      </c>
      <c r="U228" s="206" t="e">
        <f>IF(#REF!="","",IF($K228="","",IF(#REF!="","",IF(#REF!="*","",$AA15))))</f>
        <v>#REF!</v>
      </c>
      <c r="V228" s="153"/>
      <c r="W228" s="155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</row>
    <row r="229" spans="1:39" ht="12" customHeight="1">
      <c r="A229" s="153"/>
      <c r="B229" s="203" t="e">
        <f>IF(#REF!="","",IF(#REF!="","","10位"))</f>
        <v>#REF!</v>
      </c>
      <c r="C229" s="204" t="e">
        <f>IF($B229="","",IF(#REF!="","",IF(#REF!="*","",$AA16)))</f>
        <v>#REF!</v>
      </c>
      <c r="D229" s="205" t="e">
        <f>IF($B229="","",IF(#REF!="","",IF(#REF!="*","",$AA16)))</f>
        <v>#REF!</v>
      </c>
      <c r="E229" s="205" t="e">
        <f>IF($B229="","",IF(#REF!="","",IF(#REF!="*","",$AA16)))</f>
        <v>#REF!</v>
      </c>
      <c r="F229" s="205" t="e">
        <f>IF($B229="","",IF(#REF!="","",IF(#REF!="*","",$AA16)))</f>
        <v>#REF!</v>
      </c>
      <c r="G229" s="205" t="e">
        <f>IF($B229="","",IF(#REF!="","",IF(#REF!="*","",$AA16)))</f>
        <v>#REF!</v>
      </c>
      <c r="H229" s="205" t="e">
        <f>IF($B229="","",IF(#REF!="","",IF(#REF!="*","",$AA16)))</f>
        <v>#REF!</v>
      </c>
      <c r="I229" s="206" t="e">
        <f>IF($B229="","",IF(#REF!="","",IF(#REF!="*","",$AA16)))</f>
        <v>#REF!</v>
      </c>
      <c r="J229" s="194"/>
      <c r="K229" s="203" t="e">
        <f>IF(#REF!="","",IF(#REF!="","","10位"))</f>
        <v>#REF!</v>
      </c>
      <c r="L229" s="204" t="e">
        <f>IF(#REF!="","",IF($K229="","",IF(#REF!="","",IF(#REF!="*","",$AA16))))</f>
        <v>#REF!</v>
      </c>
      <c r="M229" s="205" t="e">
        <f>IF(#REF!="","",IF($K229="","",IF(#REF!="","",IF(#REF!="*","",$AA16))))</f>
        <v>#REF!</v>
      </c>
      <c r="N229" s="205" t="e">
        <f>IF(#REF!="","",IF($K229="","",IF(#REF!="","",IF(#REF!="*","",$AA16))))</f>
        <v>#REF!</v>
      </c>
      <c r="O229" s="205" t="e">
        <f>IF(#REF!="","",IF($K229="","",IF(#REF!="","",IF(#REF!="*","",$AA16))))</f>
        <v>#REF!</v>
      </c>
      <c r="P229" s="207" t="e">
        <f>IF(#REF!="","",IF($K229="","",IF(#REF!="","",IF(#REF!="*","",$AA16))))</f>
        <v>#REF!</v>
      </c>
      <c r="Q229" s="208" t="e">
        <f>IF(#REF!="","",IF($K229="","",IF(#REF!="","",IF(#REF!="*","",$AA16))))</f>
        <v>#REF!</v>
      </c>
      <c r="R229" s="205" t="e">
        <f>IF(#REF!="","",IF($K229="","",IF(#REF!="","",IF(#REF!="*","",$AA16))))</f>
        <v>#REF!</v>
      </c>
      <c r="S229" s="205" t="e">
        <f>IF(#REF!="","",IF($K229="","",IF(#REF!="","",IF(#REF!="*","",$AA16))))</f>
        <v>#REF!</v>
      </c>
      <c r="T229" s="205" t="e">
        <f>IF(#REF!="","",IF($K229="","",IF(#REF!="","",IF(#REF!="*","",$AA16))))</f>
        <v>#REF!</v>
      </c>
      <c r="U229" s="206" t="e">
        <f>IF(#REF!="","",IF($K229="","",IF(#REF!="","",IF(#REF!="*","",$AA16))))</f>
        <v>#REF!</v>
      </c>
      <c r="V229" s="153"/>
      <c r="W229" s="155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</row>
    <row r="230" spans="1:39" ht="12" customHeight="1">
      <c r="A230" s="153"/>
      <c r="B230" s="203" t="e">
        <f>IF(#REF!="","",IF(#REF!="","","11位"))</f>
        <v>#REF!</v>
      </c>
      <c r="C230" s="204" t="e">
        <f>IF($B230="","",IF(#REF!="","",IF(#REF!="*","",$AA17)))</f>
        <v>#REF!</v>
      </c>
      <c r="D230" s="205" t="e">
        <f>IF($B230="","",IF(#REF!="","",IF(#REF!="*","",$AA17)))</f>
        <v>#REF!</v>
      </c>
      <c r="E230" s="205" t="e">
        <f>IF($B230="","",IF(#REF!="","",IF(#REF!="*","",$AA17)))</f>
        <v>#REF!</v>
      </c>
      <c r="F230" s="205" t="e">
        <f>IF($B230="","",IF(#REF!="","",IF(#REF!="*","",$AA17)))</f>
        <v>#REF!</v>
      </c>
      <c r="G230" s="205" t="e">
        <f>IF($B230="","",IF(#REF!="","",IF(#REF!="*","",$AA17)))</f>
        <v>#REF!</v>
      </c>
      <c r="H230" s="205" t="e">
        <f>IF($B230="","",IF(#REF!="","",IF(#REF!="*","",$AA17)))</f>
        <v>#REF!</v>
      </c>
      <c r="I230" s="206" t="e">
        <f>IF($B230="","",IF(#REF!="","",IF(#REF!="*","",$AA17)))</f>
        <v>#REF!</v>
      </c>
      <c r="J230" s="194"/>
      <c r="K230" s="203" t="e">
        <f>IF(#REF!="","",IF(#REF!="","","11位"))</f>
        <v>#REF!</v>
      </c>
      <c r="L230" s="204" t="e">
        <f>IF(#REF!="","",IF($K230="","",IF(#REF!="","",IF(#REF!="*","",$AA17))))</f>
        <v>#REF!</v>
      </c>
      <c r="M230" s="205" t="e">
        <f>IF(#REF!="","",IF($K230="","",IF(#REF!="","",IF(#REF!="*","",$AA17))))</f>
        <v>#REF!</v>
      </c>
      <c r="N230" s="205" t="e">
        <f>IF(#REF!="","",IF($K230="","",IF(#REF!="","",IF(#REF!="*","",$AA17))))</f>
        <v>#REF!</v>
      </c>
      <c r="O230" s="205" t="e">
        <f>IF(#REF!="","",IF($K230="","",IF(#REF!="","",IF(#REF!="*","",$AA17))))</f>
        <v>#REF!</v>
      </c>
      <c r="P230" s="207" t="e">
        <f>IF(#REF!="","",IF($K230="","",IF(#REF!="","",IF(#REF!="*","",$AA17))))</f>
        <v>#REF!</v>
      </c>
      <c r="Q230" s="208" t="e">
        <f>IF(#REF!="","",IF($K230="","",IF(#REF!="","",IF(#REF!="*","",$AA17))))</f>
        <v>#REF!</v>
      </c>
      <c r="R230" s="205" t="e">
        <f>IF(#REF!="","",IF($K230="","",IF(#REF!="","",IF(#REF!="*","",$AA17))))</f>
        <v>#REF!</v>
      </c>
      <c r="S230" s="205" t="e">
        <f>IF(#REF!="","",IF($K230="","",IF(#REF!="","",IF(#REF!="*","",$AA17))))</f>
        <v>#REF!</v>
      </c>
      <c r="T230" s="205" t="e">
        <f>IF(#REF!="","",IF($K230="","",IF(#REF!="","",IF(#REF!="*","",$AA17))))</f>
        <v>#REF!</v>
      </c>
      <c r="U230" s="206" t="e">
        <f>IF(#REF!="","",IF($K230="","",IF(#REF!="","",IF(#REF!="*","",$AA17))))</f>
        <v>#REF!</v>
      </c>
      <c r="V230" s="153"/>
      <c r="W230" s="155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</row>
    <row r="231" spans="1:39" ht="12" customHeight="1">
      <c r="A231" s="153"/>
      <c r="B231" s="221" t="e">
        <f>IF(#REF!="","",IF(#REF!="","","12位"))</f>
        <v>#REF!</v>
      </c>
      <c r="C231" s="238" t="e">
        <f>IF($B231="","",IF(#REF!="","",IF(#REF!="*","",$AA18)))</f>
        <v>#REF!</v>
      </c>
      <c r="D231" s="239" t="e">
        <f>IF($B231="","",IF(#REF!="","",IF(#REF!="*","",$AA18)))</f>
        <v>#REF!</v>
      </c>
      <c r="E231" s="239" t="e">
        <f>IF($B231="","",IF(#REF!="","",IF(#REF!="*","",$AA18)))</f>
        <v>#REF!</v>
      </c>
      <c r="F231" s="239" t="e">
        <f>IF($B231="","",IF(#REF!="","",IF(#REF!="*","",$AA18)))</f>
        <v>#REF!</v>
      </c>
      <c r="G231" s="239" t="e">
        <f>IF($B231="","",IF(#REF!="","",IF(#REF!="*","",$AA18)))</f>
        <v>#REF!</v>
      </c>
      <c r="H231" s="239" t="e">
        <f>IF($B231="","",IF(#REF!="","",IF(#REF!="*","",$AA18)))</f>
        <v>#REF!</v>
      </c>
      <c r="I231" s="240" t="e">
        <f>IF($B231="","",IF(#REF!="","",IF(#REF!="*","",$AA18)))</f>
        <v>#REF!</v>
      </c>
      <c r="J231" s="194"/>
      <c r="K231" s="221" t="e">
        <f>IF(#REF!="","",IF(#REF!="","","12位"))</f>
        <v>#REF!</v>
      </c>
      <c r="L231" s="238" t="e">
        <f>IF(#REF!="","",IF($K231="","",IF(#REF!="","",IF(#REF!="*","",$AA18))))</f>
        <v>#REF!</v>
      </c>
      <c r="M231" s="239" t="e">
        <f>IF(#REF!="","",IF($K231="","",IF(#REF!="","",IF(#REF!="*","",$AA18))))</f>
        <v>#REF!</v>
      </c>
      <c r="N231" s="239" t="e">
        <f>IF(#REF!="","",IF($K231="","",IF(#REF!="","",IF(#REF!="*","",$AA18))))</f>
        <v>#REF!</v>
      </c>
      <c r="O231" s="239" t="e">
        <f>IF(#REF!="","",IF($K231="","",IF(#REF!="","",IF(#REF!="*","",$AA18))))</f>
        <v>#REF!</v>
      </c>
      <c r="P231" s="242" t="e">
        <f>IF(#REF!="","",IF($K231="","",IF(#REF!="","",IF(#REF!="*","",$AA18))))</f>
        <v>#REF!</v>
      </c>
      <c r="Q231" s="243" t="e">
        <f>IF(#REF!="","",IF($K231="","",IF(#REF!="","",IF(#REF!="*","",$AA18))))</f>
        <v>#REF!</v>
      </c>
      <c r="R231" s="239" t="e">
        <f>IF(#REF!="","",IF($K231="","",IF(#REF!="","",IF(#REF!="*","",$AA18))))</f>
        <v>#REF!</v>
      </c>
      <c r="S231" s="239" t="e">
        <f>IF(#REF!="","",IF($K231="","",IF(#REF!="","",IF(#REF!="*","",$AA18))))</f>
        <v>#REF!</v>
      </c>
      <c r="T231" s="239" t="e">
        <f>IF(#REF!="","",IF($K231="","",IF(#REF!="","",IF(#REF!="*","",$AA18))))</f>
        <v>#REF!</v>
      </c>
      <c r="U231" s="240" t="e">
        <f>IF(#REF!="","",IF($K231="","",IF(#REF!="","",IF(#REF!="*","",$AA18))))</f>
        <v>#REF!</v>
      </c>
      <c r="V231" s="153"/>
      <c r="W231" s="155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</row>
    <row r="232" spans="1:39" ht="12" customHeight="1">
      <c r="A232" s="153"/>
      <c r="B232" s="244" t="s">
        <v>22</v>
      </c>
      <c r="C232" s="245" t="e">
        <f>IF(#REF!="","",IF(#REF!="","  -.--",(SUM(C220:C231)*#REF!/12)))</f>
        <v>#REF!</v>
      </c>
      <c r="D232" s="246" t="e">
        <f>IF(#REF!="","",IF(#REF!="","  -.--",(SUM(D220:D231)*#REF!/12)))</f>
        <v>#REF!</v>
      </c>
      <c r="E232" s="246" t="e">
        <f>IF(#REF!="","",IF(#REF!="","  -.--",(SUM(E220:E231)*#REF!/12)))</f>
        <v>#REF!</v>
      </c>
      <c r="F232" s="246" t="e">
        <f>IF(#REF!="","",IF(#REF!="","  -.--",(SUM(F220:F231)*#REF!/12)))</f>
        <v>#REF!</v>
      </c>
      <c r="G232" s="246" t="e">
        <f>IF(#REF!="","",IF(#REF!="","  -.--",(SUM(G220:G231)*#REF!/12)))</f>
        <v>#REF!</v>
      </c>
      <c r="H232" s="246" t="e">
        <f>IF(#REF!="","",IF(#REF!="","  -.--",(SUM(H220:H231)*#REF!/12)))</f>
        <v>#REF!</v>
      </c>
      <c r="I232" s="247" t="e">
        <f>IF(#REF!="","",IF(#REF!="","  -.--",(SUM(I220:I231)*#REF!/12)))</f>
        <v>#REF!</v>
      </c>
      <c r="J232" s="194"/>
      <c r="K232" s="244" t="s">
        <v>22</v>
      </c>
      <c r="L232" s="245" t="e">
        <f>IF(#REF!="","",IF(#REF!="","",IF(#REF!="","  -.--",(SUM(L220:L231)*#REF!/12))))</f>
        <v>#REF!</v>
      </c>
      <c r="M232" s="246" t="e">
        <f>IF(#REF!="","",IF(#REF!="","",IF(#REF!="","  -.--",(SUM(M220:M231)*#REF!/12))))</f>
        <v>#REF!</v>
      </c>
      <c r="N232" s="246" t="e">
        <f>IF(#REF!="","",IF(#REF!="","",IF(#REF!="","  -.--",(SUM(N220:N231)*#REF!/12))))</f>
        <v>#REF!</v>
      </c>
      <c r="O232" s="246" t="e">
        <f>IF(#REF!="","",IF(#REF!="","",IF(#REF!="","  -.--",(SUM(O220:O231)*#REF!/12))))</f>
        <v>#REF!</v>
      </c>
      <c r="P232" s="247" t="e">
        <f>IF(#REF!="","",IF(#REF!="","",IF(#REF!="","  -.--",(SUM(P220:P231)*#REF!/12))))</f>
        <v>#REF!</v>
      </c>
      <c r="Q232" s="360" t="e">
        <f>IF(#REF!="","",IF(#REF!="","",IF(#REF!="","  -.--",(SUM(Q220:Q231)*#REF!/12))))</f>
        <v>#REF!</v>
      </c>
      <c r="R232" s="246" t="e">
        <f>IF(#REF!="","",IF(#REF!="","",IF(#REF!="","  -.--",(SUM(R220:R231)*#REF!/12))))</f>
        <v>#REF!</v>
      </c>
      <c r="S232" s="246" t="e">
        <f>IF(#REF!="","",IF(#REF!="","",IF(#REF!="","  -.--",(SUM(S220:S231)*#REF!/12))))</f>
        <v>#REF!</v>
      </c>
      <c r="T232" s="246" t="e">
        <f>IF(#REF!="","",IF(#REF!="","",IF(#REF!="","  -.--",(SUM(T220:T231)*#REF!/12))))</f>
        <v>#REF!</v>
      </c>
      <c r="U232" s="247" t="e">
        <f>IF(#REF!="","",IF(#REF!="","",IF(#REF!="","  -.--",(SUM(U220:U231)*#REF!/12))))</f>
        <v>#REF!</v>
      </c>
      <c r="V232" s="153"/>
      <c r="W232" s="155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</row>
    <row r="233" spans="1:39" ht="12" customHeight="1">
      <c r="A233" s="153"/>
      <c r="B233" s="253"/>
      <c r="C233" s="253"/>
      <c r="D233" s="389" t="s">
        <v>23</v>
      </c>
      <c r="E233" s="389"/>
      <c r="F233" s="389"/>
      <c r="G233" s="389"/>
      <c r="H233" s="154"/>
      <c r="I233" s="154"/>
      <c r="J233" s="154"/>
      <c r="K233" s="154"/>
      <c r="L233" s="154"/>
      <c r="M233" s="154"/>
      <c r="N233" s="389" t="s">
        <v>24</v>
      </c>
      <c r="O233" s="389"/>
      <c r="P233" s="389"/>
      <c r="Q233" s="389"/>
      <c r="R233" s="389"/>
      <c r="S233" s="154"/>
      <c r="T233" s="154"/>
      <c r="U233" s="154"/>
      <c r="V233" s="153"/>
      <c r="W233" s="155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</row>
    <row r="234" spans="1:39" ht="12" customHeight="1">
      <c r="A234" s="153"/>
      <c r="B234" s="253"/>
      <c r="C234" s="253"/>
      <c r="D234" s="390"/>
      <c r="E234" s="390"/>
      <c r="F234" s="390"/>
      <c r="G234" s="390"/>
      <c r="H234" s="154"/>
      <c r="I234" s="154"/>
      <c r="J234" s="154"/>
      <c r="K234" s="154"/>
      <c r="L234" s="154"/>
      <c r="M234" s="154"/>
      <c r="N234" s="390"/>
      <c r="O234" s="390"/>
      <c r="P234" s="390"/>
      <c r="Q234" s="390"/>
      <c r="R234" s="390"/>
      <c r="S234" s="154"/>
      <c r="T234" s="154"/>
      <c r="U234" s="154"/>
      <c r="V234" s="153"/>
      <c r="W234" s="155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</row>
    <row r="235" spans="1:39" ht="12" customHeight="1">
      <c r="A235" s="153"/>
      <c r="B235" s="157" t="e">
        <f>IF(#REF!="","",#REF!)</f>
        <v>#REF!</v>
      </c>
      <c r="C235" s="154"/>
      <c r="D235" s="154"/>
      <c r="E235" s="154"/>
      <c r="F235" s="154"/>
      <c r="G235" s="154"/>
      <c r="H235" s="154"/>
      <c r="I235" s="154"/>
      <c r="J235" s="154"/>
      <c r="K235" s="157" t="e">
        <f>IF(#REF!="","",#REF!)</f>
        <v>#REF!</v>
      </c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3"/>
      <c r="W235" s="155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</row>
    <row r="236" spans="1:39" ht="12" customHeight="1">
      <c r="A236" s="361"/>
      <c r="B236" s="420"/>
      <c r="C236" s="423" t="e">
        <f>IF(#REF!="","",#REF!)</f>
        <v>#REF!</v>
      </c>
      <c r="D236" s="426" t="e">
        <f>IF(#REF!="","",#REF!)</f>
        <v>#REF!</v>
      </c>
      <c r="E236" s="426" t="e">
        <f>IF(#REF!="","",#REF!)</f>
        <v>#REF!</v>
      </c>
      <c r="F236" s="426" t="e">
        <f>IF(#REF!="","",#REF!)</f>
        <v>#REF!</v>
      </c>
      <c r="G236" s="426" t="e">
        <f>IF(#REF!="","",#REF!)</f>
        <v>#REF!</v>
      </c>
      <c r="H236" s="426" t="e">
        <f>IF(#REF!="","",#REF!)</f>
        <v>#REF!</v>
      </c>
      <c r="I236" s="429" t="e">
        <f>IF(#REF!="","",#REF!)</f>
        <v>#REF!</v>
      </c>
      <c r="J236" s="362"/>
      <c r="K236" s="432"/>
      <c r="L236" s="423" t="e">
        <f>IF(#REF!="","",IF(#REF!="","",#REF!))</f>
        <v>#REF!</v>
      </c>
      <c r="M236" s="426" t="e">
        <f>IF(#REF!="","",IF(#REF!="","",#REF!))</f>
        <v>#REF!</v>
      </c>
      <c r="N236" s="426" t="e">
        <f>IF(#REF!="","",IF(#REF!="","",#REF!))</f>
        <v>#REF!</v>
      </c>
      <c r="O236" s="426" t="e">
        <f>IF(#REF!="","",IF(#REF!="","",#REF!))</f>
        <v>#REF!</v>
      </c>
      <c r="P236" s="429" t="e">
        <f>IF(#REF!="","",IF(#REF!="","",#REF!))</f>
        <v>#REF!</v>
      </c>
      <c r="Q236" s="423" t="e">
        <f>IF(#REF!="","",IF(#REF!="","",#REF!))</f>
        <v>#REF!</v>
      </c>
      <c r="R236" s="426" t="e">
        <f>IF(#REF!="","",IF(#REF!="","",#REF!))</f>
        <v>#REF!</v>
      </c>
      <c r="S236" s="426" t="e">
        <f>IF(#REF!="","",IF(#REF!="","",#REF!))</f>
        <v>#REF!</v>
      </c>
      <c r="T236" s="426" t="e">
        <f>IF(#REF!="","",IF(#REF!="","",#REF!))</f>
        <v>#REF!</v>
      </c>
      <c r="U236" s="429" t="e">
        <f>IF(#REF!="","",IF(#REF!="","",#REF!))</f>
        <v>#REF!</v>
      </c>
      <c r="V236" s="361"/>
      <c r="W236" s="363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</row>
    <row r="237" spans="1:39" ht="12" customHeight="1">
      <c r="A237" s="158"/>
      <c r="B237" s="421"/>
      <c r="C237" s="424"/>
      <c r="D237" s="427"/>
      <c r="E237" s="427"/>
      <c r="F237" s="427"/>
      <c r="G237" s="427"/>
      <c r="H237" s="427"/>
      <c r="I237" s="430"/>
      <c r="J237" s="264"/>
      <c r="K237" s="433"/>
      <c r="L237" s="424"/>
      <c r="M237" s="427"/>
      <c r="N237" s="427"/>
      <c r="O237" s="427"/>
      <c r="P237" s="430"/>
      <c r="Q237" s="424"/>
      <c r="R237" s="427"/>
      <c r="S237" s="427"/>
      <c r="T237" s="427"/>
      <c r="U237" s="430"/>
      <c r="V237" s="158"/>
      <c r="W237" s="159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</row>
    <row r="238" spans="1:39" ht="12" customHeight="1">
      <c r="A238" s="158"/>
      <c r="B238" s="421"/>
      <c r="C238" s="424"/>
      <c r="D238" s="427"/>
      <c r="E238" s="427"/>
      <c r="F238" s="427"/>
      <c r="G238" s="427"/>
      <c r="H238" s="427"/>
      <c r="I238" s="430"/>
      <c r="J238" s="264"/>
      <c r="K238" s="433"/>
      <c r="L238" s="424"/>
      <c r="M238" s="427"/>
      <c r="N238" s="427"/>
      <c r="O238" s="427"/>
      <c r="P238" s="430"/>
      <c r="Q238" s="424"/>
      <c r="R238" s="427"/>
      <c r="S238" s="427"/>
      <c r="T238" s="427"/>
      <c r="U238" s="430"/>
      <c r="V238" s="158"/>
      <c r="W238" s="159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</row>
    <row r="239" spans="1:39" ht="12" customHeight="1">
      <c r="A239" s="158"/>
      <c r="B239" s="421"/>
      <c r="C239" s="424"/>
      <c r="D239" s="427"/>
      <c r="E239" s="427"/>
      <c r="F239" s="427"/>
      <c r="G239" s="427"/>
      <c r="H239" s="427"/>
      <c r="I239" s="430"/>
      <c r="J239" s="264"/>
      <c r="K239" s="433"/>
      <c r="L239" s="424"/>
      <c r="M239" s="427"/>
      <c r="N239" s="427"/>
      <c r="O239" s="427"/>
      <c r="P239" s="430"/>
      <c r="Q239" s="424"/>
      <c r="R239" s="427"/>
      <c r="S239" s="427"/>
      <c r="T239" s="427"/>
      <c r="U239" s="430"/>
      <c r="V239" s="158"/>
      <c r="W239" s="159"/>
      <c r="X239" s="161"/>
      <c r="Y239" s="161"/>
      <c r="Z239" s="375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</row>
    <row r="240" spans="1:39" ht="12" customHeight="1">
      <c r="A240" s="158"/>
      <c r="B240" s="421"/>
      <c r="C240" s="424"/>
      <c r="D240" s="427"/>
      <c r="E240" s="427"/>
      <c r="F240" s="427"/>
      <c r="G240" s="427"/>
      <c r="H240" s="427"/>
      <c r="I240" s="430"/>
      <c r="J240" s="264"/>
      <c r="K240" s="433"/>
      <c r="L240" s="424"/>
      <c r="M240" s="427"/>
      <c r="N240" s="427"/>
      <c r="O240" s="427"/>
      <c r="P240" s="430"/>
      <c r="Q240" s="424"/>
      <c r="R240" s="427"/>
      <c r="S240" s="427"/>
      <c r="T240" s="427"/>
      <c r="U240" s="430"/>
      <c r="V240" s="158"/>
      <c r="W240" s="159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</row>
    <row r="241" spans="1:39" ht="12" customHeight="1">
      <c r="A241" s="158"/>
      <c r="B241" s="422"/>
      <c r="C241" s="425"/>
      <c r="D241" s="428"/>
      <c r="E241" s="428"/>
      <c r="F241" s="428"/>
      <c r="G241" s="428"/>
      <c r="H241" s="428"/>
      <c r="I241" s="431"/>
      <c r="J241" s="264"/>
      <c r="K241" s="434"/>
      <c r="L241" s="425"/>
      <c r="M241" s="428"/>
      <c r="N241" s="428"/>
      <c r="O241" s="428"/>
      <c r="P241" s="431"/>
      <c r="Q241" s="425"/>
      <c r="R241" s="428"/>
      <c r="S241" s="428"/>
      <c r="T241" s="428"/>
      <c r="U241" s="431"/>
      <c r="V241" s="158"/>
      <c r="W241" s="159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</row>
    <row r="242" spans="1:39" ht="12" customHeight="1">
      <c r="A242" s="153"/>
      <c r="B242" s="289" t="e">
        <f>IF(#REF!="","",IF(#REF!="","",#REF!&amp;"位"))</f>
        <v>#REF!</v>
      </c>
      <c r="C242" s="290" t="e">
        <f>IF(#REF!="","",IF(#REF!=#REF!,"",INDEX($Z$26:$AN$40,#REF!,#REF!)))</f>
        <v>#REF!</v>
      </c>
      <c r="D242" s="291" t="e">
        <f>IF(#REF!="","",IF(#REF!=#REF!,"",INDEX($Z$26:$AN$40,#REF!,#REF!)))</f>
        <v>#REF!</v>
      </c>
      <c r="E242" s="291" t="e">
        <f>IF(#REF!="","",IF(#REF!=#REF!,"",INDEX($Z$26:$AN$40,#REF!,#REF!)))</f>
        <v>#REF!</v>
      </c>
      <c r="F242" s="291" t="e">
        <f>IF(#REF!="","",IF(#REF!=#REF!,"",INDEX($Z$26:$AN$40,#REF!,#REF!)))</f>
        <v>#REF!</v>
      </c>
      <c r="G242" s="291" t="e">
        <f>IF(#REF!="","",IF(#REF!=#REF!,"",INDEX($Z$26:$AN$40,#REF!,#REF!)))</f>
        <v>#REF!</v>
      </c>
      <c r="H242" s="291" t="e">
        <f>IF(#REF!="","",IF(#REF!=#REF!,"",INDEX($Z$26:$AN$40,#REF!,#REF!)))</f>
        <v>#REF!</v>
      </c>
      <c r="I242" s="292" t="e">
        <f>IF(#REF!="","",IF(#REF!=#REF!,"",INDEX($Z$26:$AN$40,#REF!,#REF!)))</f>
        <v>#REF!</v>
      </c>
      <c r="J242" s="194"/>
      <c r="K242" s="289" t="e">
        <f>IF(#REF!="","",IF(#REF!="","",#REF!&amp;"位"))</f>
        <v>#REF!</v>
      </c>
      <c r="L242" s="290" t="e">
        <f>IF(#REF!="","",IF(#REF!="","",IF(#REF!=#REF!,"",INDEX($Z$26:$AN$40,#REF!,#REF!))))</f>
        <v>#REF!</v>
      </c>
      <c r="M242" s="291" t="e">
        <f>IF(#REF!="","",IF(#REF!="","",IF(#REF!=#REF!,"",INDEX($Z$26:$AN$40,#REF!,#REF!))))</f>
        <v>#REF!</v>
      </c>
      <c r="N242" s="291" t="e">
        <f>IF(#REF!="","",IF(#REF!="","",IF(#REF!=#REF!,"",INDEX($Z$26:$AN$40,#REF!,#REF!))))</f>
        <v>#REF!</v>
      </c>
      <c r="O242" s="291" t="e">
        <f>IF(#REF!="","",IF(#REF!="","",IF(#REF!=#REF!,"",INDEX($Z$26:$AN$40,#REF!,#REF!))))</f>
        <v>#REF!</v>
      </c>
      <c r="P242" s="292" t="e">
        <f>IF(#REF!="","",IF(#REF!="","",IF(#REF!=#REF!,"",INDEX($Z$26:$AN$40,#REF!,#REF!))))</f>
        <v>#REF!</v>
      </c>
      <c r="Q242" s="293" t="e">
        <f>IF(#REF!="","",IF(#REF!="","",IF(#REF!=#REF!,"",INDEX($Z$26:$AN$40,#REF!,#REF!))))</f>
        <v>#REF!</v>
      </c>
      <c r="R242" s="291" t="e">
        <f>IF(#REF!="","",IF(#REF!="","",IF(#REF!=#REF!,"",INDEX($Z$26:$AN$40,#REF!,#REF!))))</f>
        <v>#REF!</v>
      </c>
      <c r="S242" s="291" t="e">
        <f>IF(#REF!="","",IF(#REF!="","",IF(#REF!=#REF!,"",INDEX($Z$26:$AN$40,#REF!,#REF!))))</f>
        <v>#REF!</v>
      </c>
      <c r="T242" s="291" t="e">
        <f>IF(#REF!="","",IF(#REF!="","",IF(#REF!=#REF!,"",INDEX($Z$26:$AN$40,#REF!,#REF!))))</f>
        <v>#REF!</v>
      </c>
      <c r="U242" s="292" t="e">
        <f>IF(#REF!="","",IF(#REF!="","",IF(#REF!=#REF!,"",INDEX($Z$26:$AN$40,#REF!,#REF!))))</f>
        <v>#REF!</v>
      </c>
      <c r="V242" s="153"/>
      <c r="W242" s="155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</row>
    <row r="243" spans="1:39" ht="12" customHeight="1">
      <c r="A243" s="153"/>
      <c r="B243" s="294" t="e">
        <f>IF(#REF!="","",IF(#REF!="","",#REF!&amp;"位"))</f>
        <v>#REF!</v>
      </c>
      <c r="C243" s="295" t="e">
        <f>IF(#REF!="","",IF(#REF!=#REF!,"",INDEX($Z$26:$AN$40,#REF!,#REF!)))</f>
        <v>#REF!</v>
      </c>
      <c r="D243" s="296" t="e">
        <f>IF(#REF!="","",IF(#REF!=#REF!,"",INDEX($Z$26:$AN$40,#REF!,#REF!)))</f>
        <v>#REF!</v>
      </c>
      <c r="E243" s="296" t="e">
        <f>IF(#REF!="","",IF(#REF!=#REF!,"",INDEX($Z$26:$AN$40,#REF!,#REF!)))</f>
        <v>#REF!</v>
      </c>
      <c r="F243" s="296" t="e">
        <f>IF(#REF!="","",IF(#REF!=#REF!,"",INDEX($Z$26:$AN$40,#REF!,#REF!)))</f>
        <v>#REF!</v>
      </c>
      <c r="G243" s="296" t="e">
        <f>IF(#REF!="","",IF(#REF!=#REF!,"",INDEX($Z$26:$AN$40,#REF!,#REF!)))</f>
        <v>#REF!</v>
      </c>
      <c r="H243" s="296" t="e">
        <f>IF(#REF!="","",IF(#REF!=#REF!,"",INDEX($Z$26:$AN$40,#REF!,#REF!)))</f>
        <v>#REF!</v>
      </c>
      <c r="I243" s="297" t="e">
        <f>IF(#REF!="","",IF(#REF!=#REF!,"",INDEX($Z$26:$AN$40,#REF!,#REF!)))</f>
        <v>#REF!</v>
      </c>
      <c r="J243" s="194"/>
      <c r="K243" s="294" t="e">
        <f>IF(#REF!="","",IF(#REF!="","",#REF!&amp;"位"))</f>
        <v>#REF!</v>
      </c>
      <c r="L243" s="295" t="e">
        <f>IF(#REF!="","",IF(#REF!="","",IF(#REF!=#REF!,"",INDEX($Z$26:$AN$40,#REF!,#REF!))))</f>
        <v>#REF!</v>
      </c>
      <c r="M243" s="296" t="e">
        <f>IF(#REF!="","",IF(#REF!="","",IF(#REF!=#REF!,"",INDEX($Z$26:$AN$40,#REF!,#REF!))))</f>
        <v>#REF!</v>
      </c>
      <c r="N243" s="296" t="e">
        <f>IF(#REF!="","",IF(#REF!="","",IF(#REF!=#REF!,"",INDEX($Z$26:$AN$40,#REF!,#REF!))))</f>
        <v>#REF!</v>
      </c>
      <c r="O243" s="296" t="e">
        <f>IF(#REF!="","",IF(#REF!="","",IF(#REF!=#REF!,"",INDEX($Z$26:$AN$40,#REF!,#REF!))))</f>
        <v>#REF!</v>
      </c>
      <c r="P243" s="297" t="e">
        <f>IF(#REF!="","",IF(#REF!="","",IF(#REF!=#REF!,"",INDEX($Z$26:$AN$40,#REF!,#REF!))))</f>
        <v>#REF!</v>
      </c>
      <c r="Q243" s="298" t="e">
        <f>IF(#REF!="","",IF(#REF!="","",IF(#REF!=#REF!,"",INDEX($Z$26:$AN$40,#REF!,#REF!))))</f>
        <v>#REF!</v>
      </c>
      <c r="R243" s="296" t="e">
        <f>IF(#REF!="","",IF(#REF!="","",IF(#REF!=#REF!,"",INDEX($Z$26:$AN$40,#REF!,#REF!))))</f>
        <v>#REF!</v>
      </c>
      <c r="S243" s="296" t="e">
        <f>IF(#REF!="","",IF(#REF!="","",IF(#REF!=#REF!,"",INDEX($Z$26:$AN$40,#REF!,#REF!))))</f>
        <v>#REF!</v>
      </c>
      <c r="T243" s="296" t="e">
        <f>IF(#REF!="","",IF(#REF!="","",IF(#REF!=#REF!,"",INDEX($Z$26:$AN$40,#REF!,#REF!))))</f>
        <v>#REF!</v>
      </c>
      <c r="U243" s="297" t="e">
        <f>IF(#REF!="","",IF(#REF!="","",IF(#REF!=#REF!,"",INDEX($Z$26:$AN$40,#REF!,#REF!))))</f>
        <v>#REF!</v>
      </c>
      <c r="V243" s="153"/>
      <c r="W243" s="155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</row>
    <row r="244" spans="1:39" ht="12" customHeight="1">
      <c r="A244" s="153"/>
      <c r="B244" s="294" t="e">
        <f>IF(#REF!="","",IF(#REF!="","",#REF!&amp;"位"))</f>
        <v>#REF!</v>
      </c>
      <c r="C244" s="295" t="e">
        <f>IF(#REF!="","",IF(#REF!=#REF!,"",INDEX($Z$26:$AN$40,#REF!,#REF!)))</f>
        <v>#REF!</v>
      </c>
      <c r="D244" s="296" t="e">
        <f>IF(#REF!="","",IF(#REF!=#REF!,"",INDEX($Z$26:$AN$40,#REF!,#REF!)))</f>
        <v>#REF!</v>
      </c>
      <c r="E244" s="296" t="e">
        <f>IF(#REF!="","",IF(#REF!=#REF!,"",INDEX($Z$26:$AN$40,#REF!,#REF!)))</f>
        <v>#REF!</v>
      </c>
      <c r="F244" s="296" t="e">
        <f>IF(#REF!="","",IF(#REF!=#REF!,"",INDEX($Z$26:$AN$40,#REF!,#REF!)))</f>
        <v>#REF!</v>
      </c>
      <c r="G244" s="296" t="e">
        <f>IF(#REF!="","",IF(#REF!=#REF!,"",INDEX($Z$26:$AN$40,#REF!,#REF!)))</f>
        <v>#REF!</v>
      </c>
      <c r="H244" s="296" t="e">
        <f>IF(#REF!="","",IF(#REF!=#REF!,"",INDEX($Z$26:$AN$40,#REF!,#REF!)))</f>
        <v>#REF!</v>
      </c>
      <c r="I244" s="297" t="e">
        <f>IF(#REF!="","",IF(#REF!=#REF!,"",INDEX($Z$26:$AN$40,#REF!,#REF!)))</f>
        <v>#REF!</v>
      </c>
      <c r="J244" s="194"/>
      <c r="K244" s="294" t="e">
        <f>IF(#REF!="","",IF(#REF!="","",#REF!&amp;"位"))</f>
        <v>#REF!</v>
      </c>
      <c r="L244" s="295" t="e">
        <f>IF(#REF!="","",IF(#REF!="","",IF(#REF!=#REF!,"",INDEX($Z$26:$AN$40,#REF!,#REF!))))</f>
        <v>#REF!</v>
      </c>
      <c r="M244" s="296" t="e">
        <f>IF(#REF!="","",IF(#REF!="","",IF(#REF!=#REF!,"",INDEX($Z$26:$AN$40,#REF!,#REF!))))</f>
        <v>#REF!</v>
      </c>
      <c r="N244" s="296" t="e">
        <f>IF(#REF!="","",IF(#REF!="","",IF(#REF!=#REF!,"",INDEX($Z$26:$AN$40,#REF!,#REF!))))</f>
        <v>#REF!</v>
      </c>
      <c r="O244" s="296" t="e">
        <f>IF(#REF!="","",IF(#REF!="","",IF(#REF!=#REF!,"",INDEX($Z$26:$AN$40,#REF!,#REF!))))</f>
        <v>#REF!</v>
      </c>
      <c r="P244" s="297" t="e">
        <f>IF(#REF!="","",IF(#REF!="","",IF(#REF!=#REF!,"",INDEX($Z$26:$AN$40,#REF!,#REF!))))</f>
        <v>#REF!</v>
      </c>
      <c r="Q244" s="298" t="e">
        <f>IF(#REF!="","",IF(#REF!="","",IF(#REF!=#REF!,"",INDEX($Z$26:$AN$40,#REF!,#REF!))))</f>
        <v>#REF!</v>
      </c>
      <c r="R244" s="296" t="e">
        <f>IF(#REF!="","",IF(#REF!="","",IF(#REF!=#REF!,"",INDEX($Z$26:$AN$40,#REF!,#REF!))))</f>
        <v>#REF!</v>
      </c>
      <c r="S244" s="296" t="e">
        <f>IF(#REF!="","",IF(#REF!="","",IF(#REF!=#REF!,"",INDEX($Z$26:$AN$40,#REF!,#REF!))))</f>
        <v>#REF!</v>
      </c>
      <c r="T244" s="296" t="e">
        <f>IF(#REF!="","",IF(#REF!="","",IF(#REF!=#REF!,"",INDEX($Z$26:$AN$40,#REF!,#REF!))))</f>
        <v>#REF!</v>
      </c>
      <c r="U244" s="297" t="e">
        <f>IF(#REF!="","",IF(#REF!="","",IF(#REF!=#REF!,"",INDEX($Z$26:$AN$40,#REF!,#REF!))))</f>
        <v>#REF!</v>
      </c>
      <c r="V244" s="153"/>
      <c r="W244" s="155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</row>
    <row r="245" spans="1:39" ht="12" customHeight="1">
      <c r="A245" s="153"/>
      <c r="B245" s="294" t="e">
        <f>IF(#REF!="","",IF(#REF!="","",#REF!&amp;"位"))</f>
        <v>#REF!</v>
      </c>
      <c r="C245" s="295" t="e">
        <f>IF(#REF!="","",IF(#REF!=#REF!,"",INDEX($Z$26:$AN$40,#REF!,#REF!)))</f>
        <v>#REF!</v>
      </c>
      <c r="D245" s="296" t="e">
        <f>IF(#REF!="","",IF(#REF!=#REF!,"",INDEX($Z$26:$AN$40,#REF!,#REF!)))</f>
        <v>#REF!</v>
      </c>
      <c r="E245" s="296" t="e">
        <f>IF(#REF!="","",IF(#REF!=#REF!,"",INDEX($Z$26:$AN$40,#REF!,#REF!)))</f>
        <v>#REF!</v>
      </c>
      <c r="F245" s="296" t="e">
        <f>IF(#REF!="","",IF(#REF!=#REF!,"",INDEX($Z$26:$AN$40,#REF!,#REF!)))</f>
        <v>#REF!</v>
      </c>
      <c r="G245" s="296" t="e">
        <f>IF(#REF!="","",IF(#REF!=#REF!,"",INDEX($Z$26:$AN$40,#REF!,#REF!)))</f>
        <v>#REF!</v>
      </c>
      <c r="H245" s="296" t="e">
        <f>IF(#REF!="","",IF(#REF!=#REF!,"",INDEX($Z$26:$AN$40,#REF!,#REF!)))</f>
        <v>#REF!</v>
      </c>
      <c r="I245" s="297" t="e">
        <f>IF(#REF!="","",IF(#REF!=#REF!,"",INDEX($Z$26:$AN$40,#REF!,#REF!)))</f>
        <v>#REF!</v>
      </c>
      <c r="J245" s="194"/>
      <c r="K245" s="294" t="e">
        <f>IF(#REF!="","",IF(#REF!="","",#REF!&amp;"位"))</f>
        <v>#REF!</v>
      </c>
      <c r="L245" s="295" t="e">
        <f>IF(#REF!="","",IF(#REF!="","",IF(#REF!=#REF!,"",INDEX($Z$26:$AN$40,#REF!,#REF!))))</f>
        <v>#REF!</v>
      </c>
      <c r="M245" s="296" t="e">
        <f>IF(#REF!="","",IF(#REF!="","",IF(#REF!=#REF!,"",INDEX($Z$26:$AN$40,#REF!,#REF!))))</f>
        <v>#REF!</v>
      </c>
      <c r="N245" s="296" t="e">
        <f>IF(#REF!="","",IF(#REF!="","",IF(#REF!=#REF!,"",INDEX($Z$26:$AN$40,#REF!,#REF!))))</f>
        <v>#REF!</v>
      </c>
      <c r="O245" s="296" t="e">
        <f>IF(#REF!="","",IF(#REF!="","",IF(#REF!=#REF!,"",INDEX($Z$26:$AN$40,#REF!,#REF!))))</f>
        <v>#REF!</v>
      </c>
      <c r="P245" s="297" t="e">
        <f>IF(#REF!="","",IF(#REF!="","",IF(#REF!=#REF!,"",INDEX($Z$26:$AN$40,#REF!,#REF!))))</f>
        <v>#REF!</v>
      </c>
      <c r="Q245" s="298" t="e">
        <f>IF(#REF!="","",IF(#REF!="","",IF(#REF!=#REF!,"",INDEX($Z$26:$AN$40,#REF!,#REF!))))</f>
        <v>#REF!</v>
      </c>
      <c r="R245" s="296" t="e">
        <f>IF(#REF!="","",IF(#REF!="","",IF(#REF!=#REF!,"",INDEX($Z$26:$AN$40,#REF!,#REF!))))</f>
        <v>#REF!</v>
      </c>
      <c r="S245" s="296" t="e">
        <f>IF(#REF!="","",IF(#REF!="","",IF(#REF!=#REF!,"",INDEX($Z$26:$AN$40,#REF!,#REF!))))</f>
        <v>#REF!</v>
      </c>
      <c r="T245" s="296" t="e">
        <f>IF(#REF!="","",IF(#REF!="","",IF(#REF!=#REF!,"",INDEX($Z$26:$AN$40,#REF!,#REF!))))</f>
        <v>#REF!</v>
      </c>
      <c r="U245" s="297" t="e">
        <f>IF(#REF!="","",IF(#REF!="","",IF(#REF!=#REF!,"",INDEX($Z$26:$AN$40,#REF!,#REF!))))</f>
        <v>#REF!</v>
      </c>
      <c r="V245" s="153"/>
      <c r="W245" s="155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</row>
    <row r="246" spans="1:39" ht="12" customHeight="1">
      <c r="A246" s="153"/>
      <c r="B246" s="294" t="e">
        <f>IF(#REF!="","",IF(#REF!="","",#REF!&amp;"位"))</f>
        <v>#REF!</v>
      </c>
      <c r="C246" s="295" t="e">
        <f>IF(#REF!="","",IF(#REF!=#REF!,"",INDEX($Z$26:$AN$40,#REF!,#REF!)))</f>
        <v>#REF!</v>
      </c>
      <c r="D246" s="296" t="e">
        <f>IF(#REF!="","",IF(#REF!=#REF!,"",INDEX($Z$26:$AN$40,#REF!,#REF!)))</f>
        <v>#REF!</v>
      </c>
      <c r="E246" s="296" t="e">
        <f>IF(#REF!="","",IF(#REF!=#REF!,"",INDEX($Z$26:$AN$40,#REF!,#REF!)))</f>
        <v>#REF!</v>
      </c>
      <c r="F246" s="296" t="e">
        <f>IF(#REF!="","",IF(#REF!=#REF!,"",INDEX($Z$26:$AN$40,#REF!,#REF!)))</f>
        <v>#REF!</v>
      </c>
      <c r="G246" s="296" t="e">
        <f>IF(#REF!="","",IF(#REF!=#REF!,"",INDEX($Z$26:$AN$40,#REF!,#REF!)))</f>
        <v>#REF!</v>
      </c>
      <c r="H246" s="296" t="e">
        <f>IF(#REF!="","",IF(#REF!=#REF!,"",INDEX($Z$26:$AN$40,#REF!,#REF!)))</f>
        <v>#REF!</v>
      </c>
      <c r="I246" s="297" t="e">
        <f>IF(#REF!="","",IF(#REF!=#REF!,"",INDEX($Z$26:$AN$40,#REF!,#REF!)))</f>
        <v>#REF!</v>
      </c>
      <c r="J246" s="194"/>
      <c r="K246" s="294" t="e">
        <f>IF(#REF!="","",IF(#REF!="","",#REF!&amp;"位"))</f>
        <v>#REF!</v>
      </c>
      <c r="L246" s="295" t="e">
        <f>IF(#REF!="","",IF(#REF!="","",IF(#REF!=#REF!,"",INDEX($Z$26:$AN$40,#REF!,#REF!))))</f>
        <v>#REF!</v>
      </c>
      <c r="M246" s="296" t="e">
        <f>IF(#REF!="","",IF(#REF!="","",IF(#REF!=#REF!,"",INDEX($Z$26:$AN$40,#REF!,#REF!))))</f>
        <v>#REF!</v>
      </c>
      <c r="N246" s="296" t="e">
        <f>IF(#REF!="","",IF(#REF!="","",IF(#REF!=#REF!,"",INDEX($Z$26:$AN$40,#REF!,#REF!))))</f>
        <v>#REF!</v>
      </c>
      <c r="O246" s="296" t="e">
        <f>IF(#REF!="","",IF(#REF!="","",IF(#REF!=#REF!,"",INDEX($Z$26:$AN$40,#REF!,#REF!))))</f>
        <v>#REF!</v>
      </c>
      <c r="P246" s="297" t="e">
        <f>IF(#REF!="","",IF(#REF!="","",IF(#REF!=#REF!,"",INDEX($Z$26:$AN$40,#REF!,#REF!))))</f>
        <v>#REF!</v>
      </c>
      <c r="Q246" s="298" t="e">
        <f>IF(#REF!="","",IF(#REF!="","",IF(#REF!=#REF!,"",INDEX($Z$26:$AN$40,#REF!,#REF!))))</f>
        <v>#REF!</v>
      </c>
      <c r="R246" s="296" t="e">
        <f>IF(#REF!="","",IF(#REF!="","",IF(#REF!=#REF!,"",INDEX($Z$26:$AN$40,#REF!,#REF!))))</f>
        <v>#REF!</v>
      </c>
      <c r="S246" s="296" t="e">
        <f>IF(#REF!="","",IF(#REF!="","",IF(#REF!=#REF!,"",INDEX($Z$26:$AN$40,#REF!,#REF!))))</f>
        <v>#REF!</v>
      </c>
      <c r="T246" s="296" t="e">
        <f>IF(#REF!="","",IF(#REF!="","",IF(#REF!=#REF!,"",INDEX($Z$26:$AN$40,#REF!,#REF!))))</f>
        <v>#REF!</v>
      </c>
      <c r="U246" s="297" t="e">
        <f>IF(#REF!="","",IF(#REF!="","",IF(#REF!=#REF!,"",INDEX($Z$26:$AN$40,#REF!,#REF!))))</f>
        <v>#REF!</v>
      </c>
      <c r="V246" s="153"/>
      <c r="W246" s="155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</row>
    <row r="247" spans="1:39" ht="12" customHeight="1">
      <c r="A247" s="153"/>
      <c r="B247" s="299" t="e">
        <f>IF(#REF!="","",IF(#REF!="","",#REF!&amp;"位"))</f>
        <v>#REF!</v>
      </c>
      <c r="C247" s="300" t="e">
        <f>IF(#REF!="","",IF(#REF!=#REF!,"",INDEX($Z$26:$AN$40,#REF!,#REF!)))</f>
        <v>#REF!</v>
      </c>
      <c r="D247" s="301" t="e">
        <f>IF(#REF!="","",IF(#REF!=#REF!,"",INDEX($Z$26:$AN$40,#REF!,#REF!)))</f>
        <v>#REF!</v>
      </c>
      <c r="E247" s="301" t="e">
        <f>IF(#REF!="","",IF(#REF!=#REF!,"",INDEX($Z$26:$AN$40,#REF!,#REF!)))</f>
        <v>#REF!</v>
      </c>
      <c r="F247" s="301" t="e">
        <f>IF(#REF!="","",IF(#REF!=#REF!,"",INDEX($Z$26:$AN$40,#REF!,#REF!)))</f>
        <v>#REF!</v>
      </c>
      <c r="G247" s="301" t="e">
        <f>IF(#REF!="","",IF(#REF!=#REF!,"",INDEX($Z$26:$AN$40,#REF!,#REF!)))</f>
        <v>#REF!</v>
      </c>
      <c r="H247" s="301" t="e">
        <f>IF(#REF!="","",IF(#REF!=#REF!,"",INDEX($Z$26:$AN$40,#REF!,#REF!)))</f>
        <v>#REF!</v>
      </c>
      <c r="I247" s="302" t="e">
        <f>IF(#REF!="","",IF(#REF!=#REF!,"",INDEX($Z$26:$AN$40,#REF!,#REF!)))</f>
        <v>#REF!</v>
      </c>
      <c r="J247" s="194"/>
      <c r="K247" s="299" t="e">
        <f>IF(#REF!="","",IF(#REF!="","",#REF!&amp;"位"))</f>
        <v>#REF!</v>
      </c>
      <c r="L247" s="300" t="e">
        <f>IF(#REF!="","",IF(#REF!="","",IF(#REF!=#REF!,"",INDEX($Z$26:$AN$40,#REF!,#REF!))))</f>
        <v>#REF!</v>
      </c>
      <c r="M247" s="301" t="e">
        <f>IF(#REF!="","",IF(#REF!="","",IF(#REF!=#REF!,"",INDEX($Z$26:$AN$40,#REF!,#REF!))))</f>
        <v>#REF!</v>
      </c>
      <c r="N247" s="301" t="e">
        <f>IF(#REF!="","",IF(#REF!="","",IF(#REF!=#REF!,"",INDEX($Z$26:$AN$40,#REF!,#REF!))))</f>
        <v>#REF!</v>
      </c>
      <c r="O247" s="301" t="e">
        <f>IF(#REF!="","",IF(#REF!="","",IF(#REF!=#REF!,"",INDEX($Z$26:$AN$40,#REF!,#REF!))))</f>
        <v>#REF!</v>
      </c>
      <c r="P247" s="302" t="e">
        <f>IF(#REF!="","",IF(#REF!="","",IF(#REF!=#REF!,"",INDEX($Z$26:$AN$40,#REF!,#REF!))))</f>
        <v>#REF!</v>
      </c>
      <c r="Q247" s="303" t="e">
        <f>IF(#REF!="","",IF(#REF!="","",IF(#REF!=#REF!,"",INDEX($Z$26:$AN$40,#REF!,#REF!))))</f>
        <v>#REF!</v>
      </c>
      <c r="R247" s="301" t="e">
        <f>IF(#REF!="","",IF(#REF!="","",IF(#REF!=#REF!,"",INDEX($Z$26:$AN$40,#REF!,#REF!))))</f>
        <v>#REF!</v>
      </c>
      <c r="S247" s="301" t="e">
        <f>IF(#REF!="","",IF(#REF!="","",IF(#REF!=#REF!,"",INDEX($Z$26:$AN$40,#REF!,#REF!))))</f>
        <v>#REF!</v>
      </c>
      <c r="T247" s="301" t="e">
        <f>IF(#REF!="","",IF(#REF!="","",IF(#REF!=#REF!,"",INDEX($Z$26:$AN$40,#REF!,#REF!))))</f>
        <v>#REF!</v>
      </c>
      <c r="U247" s="302" t="e">
        <f>IF(#REF!="","",IF(#REF!="","",IF(#REF!=#REF!,"",INDEX($Z$26:$AN$40,#REF!,#REF!))))</f>
        <v>#REF!</v>
      </c>
      <c r="V247" s="153"/>
      <c r="W247" s="155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</row>
    <row r="248" spans="1:39" ht="12" customHeight="1">
      <c r="A248" s="153"/>
      <c r="B248" s="306" t="e">
        <f>IF(#REF!="","",IF(#REF!="","",#REF!&amp;"位"))</f>
        <v>#REF!</v>
      </c>
      <c r="C248" s="307" t="e">
        <f>IF(#REF!="","",IF(#REF!=#REF!,"",INDEX($Z$26:$AN$40,#REF!,#REF!)))</f>
        <v>#REF!</v>
      </c>
      <c r="D248" s="308" t="e">
        <f>IF(#REF!="","",IF(#REF!=#REF!,"",INDEX($Z$26:$AN$40,#REF!,#REF!)))</f>
        <v>#REF!</v>
      </c>
      <c r="E248" s="308" t="e">
        <f>IF(#REF!="","",IF(#REF!=#REF!,"",INDEX($Z$26:$AN$40,#REF!,#REF!)))</f>
        <v>#REF!</v>
      </c>
      <c r="F248" s="308" t="e">
        <f>IF(#REF!="","",IF(#REF!=#REF!,"",INDEX($Z$26:$AN$40,#REF!,#REF!)))</f>
        <v>#REF!</v>
      </c>
      <c r="G248" s="308" t="e">
        <f>IF(#REF!="","",IF(#REF!=#REF!,"",INDEX($Z$26:$AN$40,#REF!,#REF!)))</f>
        <v>#REF!</v>
      </c>
      <c r="H248" s="308" t="e">
        <f>IF(#REF!="","",IF(#REF!=#REF!,"",INDEX($Z$26:$AN$40,#REF!,#REF!)))</f>
        <v>#REF!</v>
      </c>
      <c r="I248" s="309" t="e">
        <f>IF(#REF!="","",IF(#REF!=#REF!,"",INDEX($Z$26:$AN$40,#REF!,#REF!)))</f>
        <v>#REF!</v>
      </c>
      <c r="J248" s="194"/>
      <c r="K248" s="306" t="e">
        <f>IF(#REF!="","",IF(#REF!="","",#REF!&amp;"位"))</f>
        <v>#REF!</v>
      </c>
      <c r="L248" s="307" t="e">
        <f>IF(#REF!="","",IF(#REF!="","",IF(#REF!=#REF!,"",INDEX($Z$26:$AN$40,#REF!,#REF!))))</f>
        <v>#REF!</v>
      </c>
      <c r="M248" s="308" t="e">
        <f>IF(#REF!="","",IF(#REF!="","",IF(#REF!=#REF!,"",INDEX($Z$26:$AN$40,#REF!,#REF!))))</f>
        <v>#REF!</v>
      </c>
      <c r="N248" s="308" t="e">
        <f>IF(#REF!="","",IF(#REF!="","",IF(#REF!=#REF!,"",INDEX($Z$26:$AN$40,#REF!,#REF!))))</f>
        <v>#REF!</v>
      </c>
      <c r="O248" s="308" t="e">
        <f>IF(#REF!="","",IF(#REF!="","",IF(#REF!=#REF!,"",INDEX($Z$26:$AN$40,#REF!,#REF!))))</f>
        <v>#REF!</v>
      </c>
      <c r="P248" s="309" t="e">
        <f>IF(#REF!="","",IF(#REF!="","",IF(#REF!=#REF!,"",INDEX($Z$26:$AN$40,#REF!,#REF!))))</f>
        <v>#REF!</v>
      </c>
      <c r="Q248" s="310" t="e">
        <f>IF(#REF!="","",IF(#REF!="","",IF(#REF!=#REF!,"",INDEX($Z$26:$AN$40,#REF!,#REF!))))</f>
        <v>#REF!</v>
      </c>
      <c r="R248" s="308" t="e">
        <f>IF(#REF!="","",IF(#REF!="","",IF(#REF!=#REF!,"",INDEX($Z$26:$AN$40,#REF!,#REF!))))</f>
        <v>#REF!</v>
      </c>
      <c r="S248" s="308" t="e">
        <f>IF(#REF!="","",IF(#REF!="","",IF(#REF!=#REF!,"",INDEX($Z$26:$AN$40,#REF!,#REF!))))</f>
        <v>#REF!</v>
      </c>
      <c r="T248" s="308" t="e">
        <f>IF(#REF!="","",IF(#REF!="","",IF(#REF!=#REF!,"",INDEX($Z$26:$AN$40,#REF!,#REF!))))</f>
        <v>#REF!</v>
      </c>
      <c r="U248" s="309" t="e">
        <f>IF(#REF!="","",IF(#REF!="","",IF(#REF!=#REF!,"",INDEX($Z$26:$AN$40,#REF!,#REF!))))</f>
        <v>#REF!</v>
      </c>
      <c r="V248" s="153"/>
      <c r="W248" s="155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</row>
    <row r="249" spans="1:39" ht="12" customHeight="1">
      <c r="A249" s="153"/>
      <c r="B249" s="294" t="e">
        <f>IF(#REF!="","",IF(#REF!="","",#REF!&amp;"位"))</f>
        <v>#REF!</v>
      </c>
      <c r="C249" s="295" t="e">
        <f>IF(#REF!="","",IF(#REF!=#REF!,"",INDEX($Z$26:$AN$40,#REF!,#REF!)))</f>
        <v>#REF!</v>
      </c>
      <c r="D249" s="296" t="e">
        <f>IF(#REF!="","",IF(#REF!=#REF!,"",INDEX($Z$26:$AN$40,#REF!,#REF!)))</f>
        <v>#REF!</v>
      </c>
      <c r="E249" s="296" t="e">
        <f>IF(#REF!="","",IF(#REF!=#REF!,"",INDEX($Z$26:$AN$40,#REF!,#REF!)))</f>
        <v>#REF!</v>
      </c>
      <c r="F249" s="296" t="e">
        <f>IF(#REF!="","",IF(#REF!=#REF!,"",INDEX($Z$26:$AN$40,#REF!,#REF!)))</f>
        <v>#REF!</v>
      </c>
      <c r="G249" s="296" t="e">
        <f>IF(#REF!="","",IF(#REF!=#REF!,"",INDEX($Z$26:$AN$40,#REF!,#REF!)))</f>
        <v>#REF!</v>
      </c>
      <c r="H249" s="296" t="e">
        <f>IF(#REF!="","",IF(#REF!=#REF!,"",INDEX($Z$26:$AN$40,#REF!,#REF!)))</f>
        <v>#REF!</v>
      </c>
      <c r="I249" s="297" t="e">
        <f>IF(#REF!="","",IF(#REF!=#REF!,"",INDEX($Z$26:$AN$40,#REF!,#REF!)))</f>
        <v>#REF!</v>
      </c>
      <c r="J249" s="194"/>
      <c r="K249" s="294" t="e">
        <f>IF(#REF!="","",IF(#REF!="","",#REF!&amp;"位"))</f>
        <v>#REF!</v>
      </c>
      <c r="L249" s="295" t="e">
        <f>IF(#REF!="","",IF(#REF!="","",IF(#REF!=#REF!,"",INDEX($Z$26:$AN$40,#REF!,#REF!))))</f>
        <v>#REF!</v>
      </c>
      <c r="M249" s="296" t="e">
        <f>IF(#REF!="","",IF(#REF!="","",IF(#REF!=#REF!,"",INDEX($Z$26:$AN$40,#REF!,#REF!))))</f>
        <v>#REF!</v>
      </c>
      <c r="N249" s="296" t="e">
        <f>IF(#REF!="","",IF(#REF!="","",IF(#REF!=#REF!,"",INDEX($Z$26:$AN$40,#REF!,#REF!))))</f>
        <v>#REF!</v>
      </c>
      <c r="O249" s="296" t="e">
        <f>IF(#REF!="","",IF(#REF!="","",IF(#REF!=#REF!,"",INDEX($Z$26:$AN$40,#REF!,#REF!))))</f>
        <v>#REF!</v>
      </c>
      <c r="P249" s="297" t="e">
        <f>IF(#REF!="","",IF(#REF!="","",IF(#REF!=#REF!,"",INDEX($Z$26:$AN$40,#REF!,#REF!))))</f>
        <v>#REF!</v>
      </c>
      <c r="Q249" s="298" t="e">
        <f>IF(#REF!="","",IF(#REF!="","",IF(#REF!=#REF!,"",INDEX($Z$26:$AN$40,#REF!,#REF!))))</f>
        <v>#REF!</v>
      </c>
      <c r="R249" s="296" t="e">
        <f>IF(#REF!="","",IF(#REF!="","",IF(#REF!=#REF!,"",INDEX($Z$26:$AN$40,#REF!,#REF!))))</f>
        <v>#REF!</v>
      </c>
      <c r="S249" s="296" t="e">
        <f>IF(#REF!="","",IF(#REF!="","",IF(#REF!=#REF!,"",INDEX($Z$26:$AN$40,#REF!,#REF!))))</f>
        <v>#REF!</v>
      </c>
      <c r="T249" s="296" t="e">
        <f>IF(#REF!="","",IF(#REF!="","",IF(#REF!=#REF!,"",INDEX($Z$26:$AN$40,#REF!,#REF!))))</f>
        <v>#REF!</v>
      </c>
      <c r="U249" s="297" t="e">
        <f>IF(#REF!="","",IF(#REF!="","",IF(#REF!=#REF!,"",INDEX($Z$26:$AN$40,#REF!,#REF!))))</f>
        <v>#REF!</v>
      </c>
      <c r="V249" s="153"/>
      <c r="W249" s="155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</row>
    <row r="250" spans="1:39" ht="12" customHeight="1">
      <c r="A250" s="153"/>
      <c r="B250" s="294" t="e">
        <f>IF(#REF!="","",IF(#REF!="","",#REF!&amp;"位"))</f>
        <v>#REF!</v>
      </c>
      <c r="C250" s="295" t="e">
        <f>IF(#REF!="","",IF(#REF!=#REF!,"",INDEX($Z$26:$AN$40,#REF!,#REF!)))</f>
        <v>#REF!</v>
      </c>
      <c r="D250" s="296" t="e">
        <f>IF(#REF!="","",IF(#REF!=#REF!,"",INDEX($Z$26:$AN$40,#REF!,#REF!)))</f>
        <v>#REF!</v>
      </c>
      <c r="E250" s="296" t="e">
        <f>IF(#REF!="","",IF(#REF!=#REF!,"",INDEX($Z$26:$AN$40,#REF!,#REF!)))</f>
        <v>#REF!</v>
      </c>
      <c r="F250" s="296" t="e">
        <f>IF(#REF!="","",IF(#REF!=#REF!,"",INDEX($Z$26:$AN$40,#REF!,#REF!)))</f>
        <v>#REF!</v>
      </c>
      <c r="G250" s="296" t="e">
        <f>IF(#REF!="","",IF(#REF!=#REF!,"",INDEX($Z$26:$AN$40,#REF!,#REF!)))</f>
        <v>#REF!</v>
      </c>
      <c r="H250" s="296" t="e">
        <f>IF(#REF!="","",IF(#REF!=#REF!,"",INDEX($Z$26:$AN$40,#REF!,#REF!)))</f>
        <v>#REF!</v>
      </c>
      <c r="I250" s="297" t="e">
        <f>IF(#REF!="","",IF(#REF!=#REF!,"",INDEX($Z$26:$AN$40,#REF!,#REF!)))</f>
        <v>#REF!</v>
      </c>
      <c r="J250" s="194"/>
      <c r="K250" s="294" t="e">
        <f>IF(#REF!="","",IF(#REF!="","",#REF!&amp;"位"))</f>
        <v>#REF!</v>
      </c>
      <c r="L250" s="295" t="e">
        <f>IF(#REF!="","",IF(#REF!="","",IF(#REF!=#REF!,"",INDEX($Z$26:$AN$40,#REF!,#REF!))))</f>
        <v>#REF!</v>
      </c>
      <c r="M250" s="296" t="e">
        <f>IF(#REF!="","",IF(#REF!="","",IF(#REF!=#REF!,"",INDEX($Z$26:$AN$40,#REF!,#REF!))))</f>
        <v>#REF!</v>
      </c>
      <c r="N250" s="296" t="e">
        <f>IF(#REF!="","",IF(#REF!="","",IF(#REF!=#REF!,"",INDEX($Z$26:$AN$40,#REF!,#REF!))))</f>
        <v>#REF!</v>
      </c>
      <c r="O250" s="296" t="e">
        <f>IF(#REF!="","",IF(#REF!="","",IF(#REF!=#REF!,"",INDEX($Z$26:$AN$40,#REF!,#REF!))))</f>
        <v>#REF!</v>
      </c>
      <c r="P250" s="297" t="e">
        <f>IF(#REF!="","",IF(#REF!="","",IF(#REF!=#REF!,"",INDEX($Z$26:$AN$40,#REF!,#REF!))))</f>
        <v>#REF!</v>
      </c>
      <c r="Q250" s="298" t="e">
        <f>IF(#REF!="","",IF(#REF!="","",IF(#REF!=#REF!,"",INDEX($Z$26:$AN$40,#REF!,#REF!))))</f>
        <v>#REF!</v>
      </c>
      <c r="R250" s="296" t="e">
        <f>IF(#REF!="","",IF(#REF!="","",IF(#REF!=#REF!,"",INDEX($Z$26:$AN$40,#REF!,#REF!))))</f>
        <v>#REF!</v>
      </c>
      <c r="S250" s="296" t="e">
        <f>IF(#REF!="","",IF(#REF!="","",IF(#REF!=#REF!,"",INDEX($Z$26:$AN$40,#REF!,#REF!))))</f>
        <v>#REF!</v>
      </c>
      <c r="T250" s="296" t="e">
        <f>IF(#REF!="","",IF(#REF!="","",IF(#REF!=#REF!,"",INDEX($Z$26:$AN$40,#REF!,#REF!))))</f>
        <v>#REF!</v>
      </c>
      <c r="U250" s="297" t="e">
        <f>IF(#REF!="","",IF(#REF!="","",IF(#REF!=#REF!,"",INDEX($Z$26:$AN$40,#REF!,#REF!))))</f>
        <v>#REF!</v>
      </c>
      <c r="V250" s="153"/>
      <c r="W250" s="155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</row>
    <row r="251" spans="1:39" ht="12" customHeight="1">
      <c r="A251" s="153"/>
      <c r="B251" s="294" t="e">
        <f>IF(#REF!="","",IF(#REF!="","",#REF!&amp;"位"))</f>
        <v>#REF!</v>
      </c>
      <c r="C251" s="295" t="e">
        <f>IF(#REF!="","",IF(#REF!=#REF!,"",INDEX($Z$26:$AN$40,#REF!,#REF!)))</f>
        <v>#REF!</v>
      </c>
      <c r="D251" s="296" t="e">
        <f>IF(#REF!="","",IF(#REF!=#REF!,"",INDEX($Z$26:$AN$40,#REF!,#REF!)))</f>
        <v>#REF!</v>
      </c>
      <c r="E251" s="296" t="e">
        <f>IF(#REF!="","",IF(#REF!=#REF!,"",INDEX($Z$26:$AN$40,#REF!,#REF!)))</f>
        <v>#REF!</v>
      </c>
      <c r="F251" s="296" t="e">
        <f>IF(#REF!="","",IF(#REF!=#REF!,"",INDEX($Z$26:$AN$40,#REF!,#REF!)))</f>
        <v>#REF!</v>
      </c>
      <c r="G251" s="296" t="e">
        <f>IF(#REF!="","",IF(#REF!=#REF!,"",INDEX($Z$26:$AN$40,#REF!,#REF!)))</f>
        <v>#REF!</v>
      </c>
      <c r="H251" s="296" t="e">
        <f>IF(#REF!="","",IF(#REF!=#REF!,"",INDEX($Z$26:$AN$40,#REF!,#REF!)))</f>
        <v>#REF!</v>
      </c>
      <c r="I251" s="297" t="e">
        <f>IF(#REF!="","",IF(#REF!=#REF!,"",INDEX($Z$26:$AN$40,#REF!,#REF!)))</f>
        <v>#REF!</v>
      </c>
      <c r="J251" s="194"/>
      <c r="K251" s="294" t="e">
        <f>IF(#REF!="","",IF(#REF!="","",#REF!&amp;"位"))</f>
        <v>#REF!</v>
      </c>
      <c r="L251" s="295" t="e">
        <f>IF(#REF!="","",IF(#REF!="","",IF(#REF!=#REF!,"",INDEX($Z$26:$AN$40,#REF!,#REF!))))</f>
        <v>#REF!</v>
      </c>
      <c r="M251" s="296" t="e">
        <f>IF(#REF!="","",IF(#REF!="","",IF(#REF!=#REF!,"",INDEX($Z$26:$AN$40,#REF!,#REF!))))</f>
        <v>#REF!</v>
      </c>
      <c r="N251" s="296" t="e">
        <f>IF(#REF!="","",IF(#REF!="","",IF(#REF!=#REF!,"",INDEX($Z$26:$AN$40,#REF!,#REF!))))</f>
        <v>#REF!</v>
      </c>
      <c r="O251" s="296" t="e">
        <f>IF(#REF!="","",IF(#REF!="","",IF(#REF!=#REF!,"",INDEX($Z$26:$AN$40,#REF!,#REF!))))</f>
        <v>#REF!</v>
      </c>
      <c r="P251" s="297" t="e">
        <f>IF(#REF!="","",IF(#REF!="","",IF(#REF!=#REF!,"",INDEX($Z$26:$AN$40,#REF!,#REF!))))</f>
        <v>#REF!</v>
      </c>
      <c r="Q251" s="298" t="e">
        <f>IF(#REF!="","",IF(#REF!="","",IF(#REF!=#REF!,"",INDEX($Z$26:$AN$40,#REF!,#REF!))))</f>
        <v>#REF!</v>
      </c>
      <c r="R251" s="296" t="e">
        <f>IF(#REF!="","",IF(#REF!="","",IF(#REF!=#REF!,"",INDEX($Z$26:$AN$40,#REF!,#REF!))))</f>
        <v>#REF!</v>
      </c>
      <c r="S251" s="296" t="e">
        <f>IF(#REF!="","",IF(#REF!="","",IF(#REF!=#REF!,"",INDEX($Z$26:$AN$40,#REF!,#REF!))))</f>
        <v>#REF!</v>
      </c>
      <c r="T251" s="296" t="e">
        <f>IF(#REF!="","",IF(#REF!="","",IF(#REF!=#REF!,"",INDEX($Z$26:$AN$40,#REF!,#REF!))))</f>
        <v>#REF!</v>
      </c>
      <c r="U251" s="297" t="e">
        <f>IF(#REF!="","",IF(#REF!="","",IF(#REF!=#REF!,"",INDEX($Z$26:$AN$40,#REF!,#REF!))))</f>
        <v>#REF!</v>
      </c>
      <c r="V251" s="153"/>
      <c r="W251" s="155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</row>
    <row r="252" spans="1:39" ht="12" customHeight="1">
      <c r="A252" s="153"/>
      <c r="B252" s="294" t="e">
        <f>IF(#REF!="","",IF(#REF!="","",#REF!&amp;"位"))</f>
        <v>#REF!</v>
      </c>
      <c r="C252" s="295" t="e">
        <f>IF(#REF!="","",IF(#REF!=#REF!,"",INDEX($Z$26:$AN$40,#REF!,#REF!)))</f>
        <v>#REF!</v>
      </c>
      <c r="D252" s="296" t="e">
        <f>IF(#REF!="","",IF(#REF!=#REF!,"",INDEX($Z$26:$AN$40,#REF!,#REF!)))</f>
        <v>#REF!</v>
      </c>
      <c r="E252" s="296" t="e">
        <f>IF(#REF!="","",IF(#REF!=#REF!,"",INDEX($Z$26:$AN$40,#REF!,#REF!)))</f>
        <v>#REF!</v>
      </c>
      <c r="F252" s="296" t="e">
        <f>IF(#REF!="","",IF(#REF!=#REF!,"",INDEX($Z$26:$AN$40,#REF!,#REF!)))</f>
        <v>#REF!</v>
      </c>
      <c r="G252" s="296" t="e">
        <f>IF(#REF!="","",IF(#REF!=#REF!,"",INDEX($Z$26:$AN$40,#REF!,#REF!)))</f>
        <v>#REF!</v>
      </c>
      <c r="H252" s="296" t="e">
        <f>IF(#REF!="","",IF(#REF!=#REF!,"",INDEX($Z$26:$AN$40,#REF!,#REF!)))</f>
        <v>#REF!</v>
      </c>
      <c r="I252" s="297" t="e">
        <f>IF(#REF!="","",IF(#REF!=#REF!,"",INDEX($Z$26:$AN$40,#REF!,#REF!)))</f>
        <v>#REF!</v>
      </c>
      <c r="J252" s="194"/>
      <c r="K252" s="294" t="e">
        <f>IF(#REF!="","",IF(#REF!="","",#REF!&amp;"位"))</f>
        <v>#REF!</v>
      </c>
      <c r="L252" s="295" t="e">
        <f>IF(#REF!="","",IF(#REF!="","",IF(#REF!=#REF!,"",INDEX($Z$26:$AN$40,#REF!,#REF!))))</f>
        <v>#REF!</v>
      </c>
      <c r="M252" s="296" t="e">
        <f>IF(#REF!="","",IF(#REF!="","",IF(#REF!=#REF!,"",INDEX($Z$26:$AN$40,#REF!,#REF!))))</f>
        <v>#REF!</v>
      </c>
      <c r="N252" s="296" t="e">
        <f>IF(#REF!="","",IF(#REF!="","",IF(#REF!=#REF!,"",INDEX($Z$26:$AN$40,#REF!,#REF!))))</f>
        <v>#REF!</v>
      </c>
      <c r="O252" s="296" t="e">
        <f>IF(#REF!="","",IF(#REF!="","",IF(#REF!=#REF!,"",INDEX($Z$26:$AN$40,#REF!,#REF!))))</f>
        <v>#REF!</v>
      </c>
      <c r="P252" s="297" t="e">
        <f>IF(#REF!="","",IF(#REF!="","",IF(#REF!=#REF!,"",INDEX($Z$26:$AN$40,#REF!,#REF!))))</f>
        <v>#REF!</v>
      </c>
      <c r="Q252" s="298" t="e">
        <f>IF(#REF!="","",IF(#REF!="","",IF(#REF!=#REF!,"",INDEX($Z$26:$AN$40,#REF!,#REF!))))</f>
        <v>#REF!</v>
      </c>
      <c r="R252" s="296" t="e">
        <f>IF(#REF!="","",IF(#REF!="","",IF(#REF!=#REF!,"",INDEX($Z$26:$AN$40,#REF!,#REF!))))</f>
        <v>#REF!</v>
      </c>
      <c r="S252" s="296" t="e">
        <f>IF(#REF!="","",IF(#REF!="","",IF(#REF!=#REF!,"",INDEX($Z$26:$AN$40,#REF!,#REF!))))</f>
        <v>#REF!</v>
      </c>
      <c r="T252" s="296" t="e">
        <f>IF(#REF!="","",IF(#REF!="","",IF(#REF!=#REF!,"",INDEX($Z$26:$AN$40,#REF!,#REF!))))</f>
        <v>#REF!</v>
      </c>
      <c r="U252" s="297" t="e">
        <f>IF(#REF!="","",IF(#REF!="","",IF(#REF!=#REF!,"",INDEX($Z$26:$AN$40,#REF!,#REF!))))</f>
        <v>#REF!</v>
      </c>
      <c r="V252" s="153"/>
      <c r="W252" s="155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</row>
    <row r="253" spans="1:39" ht="12" customHeight="1">
      <c r="A253" s="153"/>
      <c r="B253" s="323" t="e">
        <f>IF(#REF!="","",IF(#REF!="","",#REF!&amp;"位"))</f>
        <v>#REF!</v>
      </c>
      <c r="C253" s="324" t="e">
        <f>IF(#REF!="","",IF(#REF!=#REF!,"",INDEX($Z$26:$AN$40,#REF!,#REF!)))</f>
        <v>#REF!</v>
      </c>
      <c r="D253" s="325" t="e">
        <f>IF(#REF!="","",IF(#REF!=#REF!,"",INDEX($Z$26:$AN$40,#REF!,#REF!)))</f>
        <v>#REF!</v>
      </c>
      <c r="E253" s="325" t="e">
        <f>IF(#REF!="","",IF(#REF!=#REF!,"",INDEX($Z$26:$AN$40,#REF!,#REF!)))</f>
        <v>#REF!</v>
      </c>
      <c r="F253" s="325" t="e">
        <f>IF(#REF!="","",IF(#REF!=#REF!,"",INDEX($Z$26:$AN$40,#REF!,#REF!)))</f>
        <v>#REF!</v>
      </c>
      <c r="G253" s="325" t="e">
        <f>IF(#REF!="","",IF(#REF!=#REF!,"",INDEX($Z$26:$AN$40,#REF!,#REF!)))</f>
        <v>#REF!</v>
      </c>
      <c r="H253" s="325" t="e">
        <f>IF(#REF!="","",IF(#REF!=#REF!,"",INDEX($Z$26:$AN$40,#REF!,#REF!)))</f>
        <v>#REF!</v>
      </c>
      <c r="I253" s="326" t="e">
        <f>IF(#REF!="","",IF(#REF!=#REF!,"",INDEX($Z$26:$AN$40,#REF!,#REF!)))</f>
        <v>#REF!</v>
      </c>
      <c r="J253" s="194"/>
      <c r="K253" s="323" t="e">
        <f>IF(#REF!="","",IF(#REF!="","",#REF!&amp;"位"))</f>
        <v>#REF!</v>
      </c>
      <c r="L253" s="324" t="e">
        <f>IF(#REF!="","",IF(#REF!="","",IF(#REF!=#REF!,"",INDEX($Z$26:$AN$40,#REF!,#REF!))))</f>
        <v>#REF!</v>
      </c>
      <c r="M253" s="325" t="e">
        <f>IF(#REF!="","",IF(#REF!="","",IF(#REF!=#REF!,"",INDEX($Z$26:$AN$40,#REF!,#REF!))))</f>
        <v>#REF!</v>
      </c>
      <c r="N253" s="325" t="e">
        <f>IF(#REF!="","",IF(#REF!="","",IF(#REF!=#REF!,"",INDEX($Z$26:$AN$40,#REF!,#REF!))))</f>
        <v>#REF!</v>
      </c>
      <c r="O253" s="325" t="e">
        <f>IF(#REF!="","",IF(#REF!="","",IF(#REF!=#REF!,"",INDEX($Z$26:$AN$40,#REF!,#REF!))))</f>
        <v>#REF!</v>
      </c>
      <c r="P253" s="326" t="e">
        <f>IF(#REF!="","",IF(#REF!="","",IF(#REF!=#REF!,"",INDEX($Z$26:$AN$40,#REF!,#REF!))))</f>
        <v>#REF!</v>
      </c>
      <c r="Q253" s="327" t="e">
        <f>IF(#REF!="","",IF(#REF!="","",IF(#REF!=#REF!,"",INDEX($Z$26:$AN$40,#REF!,#REF!))))</f>
        <v>#REF!</v>
      </c>
      <c r="R253" s="325" t="e">
        <f>IF(#REF!="","",IF(#REF!="","",IF(#REF!=#REF!,"",INDEX($Z$26:$AN$40,#REF!,#REF!))))</f>
        <v>#REF!</v>
      </c>
      <c r="S253" s="325" t="e">
        <f>IF(#REF!="","",IF(#REF!="","",IF(#REF!=#REF!,"",INDEX($Z$26:$AN$40,#REF!,#REF!))))</f>
        <v>#REF!</v>
      </c>
      <c r="T253" s="325" t="e">
        <f>IF(#REF!="","",IF(#REF!="","",IF(#REF!=#REF!,"",INDEX($Z$26:$AN$40,#REF!,#REF!))))</f>
        <v>#REF!</v>
      </c>
      <c r="U253" s="326" t="e">
        <f>IF(#REF!="","",IF(#REF!="","",IF(#REF!=#REF!,"",INDEX($Z$26:$AN$40,#REF!,#REF!))))</f>
        <v>#REF!</v>
      </c>
      <c r="V253" s="153"/>
      <c r="W253" s="155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</row>
    <row r="254" spans="1:39" ht="12" customHeight="1">
      <c r="A254" s="153"/>
      <c r="B254" s="289" t="e">
        <f>IF(#REF!="","",IF(#REF!="","",#REF!&amp;"位"))</f>
        <v>#REF!</v>
      </c>
      <c r="C254" s="290" t="e">
        <f>IF(#REF!="","",IF(#REF!=#REF!,"",INDEX($Z$26:$AN$40,#REF!,#REF!)))</f>
        <v>#REF!</v>
      </c>
      <c r="D254" s="291" t="e">
        <f>IF(#REF!="","",IF(#REF!=#REF!,"",INDEX($Z$26:$AN$40,#REF!,#REF!)))</f>
        <v>#REF!</v>
      </c>
      <c r="E254" s="291" t="e">
        <f>IF(#REF!="","",IF(#REF!=#REF!,"",INDEX($Z$26:$AN$40,#REF!,#REF!)))</f>
        <v>#REF!</v>
      </c>
      <c r="F254" s="291" t="e">
        <f>IF(#REF!="","",IF(#REF!=#REF!,"",INDEX($Z$26:$AN$40,#REF!,#REF!)))</f>
        <v>#REF!</v>
      </c>
      <c r="G254" s="291" t="e">
        <f>IF(#REF!="","",IF(#REF!=#REF!,"",INDEX($Z$26:$AN$40,#REF!,#REF!)))</f>
        <v>#REF!</v>
      </c>
      <c r="H254" s="291" t="e">
        <f>IF(#REF!="","",IF(#REF!=#REF!,"",INDEX($Z$26:$AN$40,#REF!,#REF!)))</f>
        <v>#REF!</v>
      </c>
      <c r="I254" s="292" t="e">
        <f>IF(#REF!="","",IF(#REF!=#REF!,"",INDEX($Z$26:$AN$40,#REF!,#REF!)))</f>
        <v>#REF!</v>
      </c>
      <c r="J254" s="194"/>
      <c r="K254" s="289" t="e">
        <f>IF(#REF!="","",IF(#REF!="","",#REF!&amp;"位"))</f>
        <v>#REF!</v>
      </c>
      <c r="L254" s="290" t="e">
        <f>IF(#REF!="","",IF(#REF!="","",IF(#REF!=#REF!,"",INDEX($Z$26:$AN$40,#REF!,#REF!))))</f>
        <v>#REF!</v>
      </c>
      <c r="M254" s="291" t="e">
        <f>IF(#REF!="","",IF(#REF!="","",IF(#REF!=#REF!,"",INDEX($Z$26:$AN$40,#REF!,#REF!))))</f>
        <v>#REF!</v>
      </c>
      <c r="N254" s="291" t="e">
        <f>IF(#REF!="","",IF(#REF!="","",IF(#REF!=#REF!,"",INDEX($Z$26:$AN$40,#REF!,#REF!))))</f>
        <v>#REF!</v>
      </c>
      <c r="O254" s="291" t="e">
        <f>IF(#REF!="","",IF(#REF!="","",IF(#REF!=#REF!,"",INDEX($Z$26:$AN$40,#REF!,#REF!))))</f>
        <v>#REF!</v>
      </c>
      <c r="P254" s="292" t="e">
        <f>IF(#REF!="","",IF(#REF!="","",IF(#REF!=#REF!,"",INDEX($Z$26:$AN$40,#REF!,#REF!))))</f>
        <v>#REF!</v>
      </c>
      <c r="Q254" s="293" t="e">
        <f>IF(#REF!="","",IF(#REF!="","",IF(#REF!=#REF!,"",INDEX($Z$26:$AN$40,#REF!,#REF!))))</f>
        <v>#REF!</v>
      </c>
      <c r="R254" s="291" t="e">
        <f>IF(#REF!="","",IF(#REF!="","",IF(#REF!=#REF!,"",INDEX($Z$26:$AN$40,#REF!,#REF!))))</f>
        <v>#REF!</v>
      </c>
      <c r="S254" s="291" t="e">
        <f>IF(#REF!="","",IF(#REF!="","",IF(#REF!=#REF!,"",INDEX($Z$26:$AN$40,#REF!,#REF!))))</f>
        <v>#REF!</v>
      </c>
      <c r="T254" s="291" t="e">
        <f>IF(#REF!="","",IF(#REF!="","",IF(#REF!=#REF!,"",INDEX($Z$26:$AN$40,#REF!,#REF!))))</f>
        <v>#REF!</v>
      </c>
      <c r="U254" s="292" t="e">
        <f>IF(#REF!="","",IF(#REF!="","",IF(#REF!=#REF!,"",INDEX($Z$26:$AN$40,#REF!,#REF!))))</f>
        <v>#REF!</v>
      </c>
      <c r="V254" s="153"/>
      <c r="W254" s="155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</row>
    <row r="255" spans="1:39" ht="12" customHeight="1">
      <c r="A255" s="153"/>
      <c r="B255" s="294" t="e">
        <f>IF(#REF!="","",IF(#REF!="","",#REF!&amp;"位"))</f>
        <v>#REF!</v>
      </c>
      <c r="C255" s="295" t="e">
        <f>IF(#REF!="","",IF(#REF!=#REF!,"",INDEX($Z$26:$AN$40,#REF!,#REF!)))</f>
        <v>#REF!</v>
      </c>
      <c r="D255" s="296" t="e">
        <f>IF(#REF!="","",IF(#REF!=#REF!,"",INDEX($Z$26:$AN$40,#REF!,#REF!)))</f>
        <v>#REF!</v>
      </c>
      <c r="E255" s="296" t="e">
        <f>IF(#REF!="","",IF(#REF!=#REF!,"",INDEX($Z$26:$AN$40,#REF!,#REF!)))</f>
        <v>#REF!</v>
      </c>
      <c r="F255" s="296" t="e">
        <f>IF(#REF!="","",IF(#REF!=#REF!,"",INDEX($Z$26:$AN$40,#REF!,#REF!)))</f>
        <v>#REF!</v>
      </c>
      <c r="G255" s="296" t="e">
        <f>IF(#REF!="","",IF(#REF!=#REF!,"",INDEX($Z$26:$AN$40,#REF!,#REF!)))</f>
        <v>#REF!</v>
      </c>
      <c r="H255" s="296" t="e">
        <f>IF(#REF!="","",IF(#REF!=#REF!,"",INDEX($Z$26:$AN$40,#REF!,#REF!)))</f>
        <v>#REF!</v>
      </c>
      <c r="I255" s="297" t="e">
        <f>IF(#REF!="","",IF(#REF!=#REF!,"",INDEX($Z$26:$AN$40,#REF!,#REF!)))</f>
        <v>#REF!</v>
      </c>
      <c r="J255" s="194"/>
      <c r="K255" s="294" t="e">
        <f>IF(#REF!="","",IF(#REF!="","",#REF!&amp;"位"))</f>
        <v>#REF!</v>
      </c>
      <c r="L255" s="295" t="e">
        <f>IF(#REF!="","",IF(#REF!="","",IF(#REF!=#REF!,"",INDEX($Z$26:$AN$40,#REF!,#REF!))))</f>
        <v>#REF!</v>
      </c>
      <c r="M255" s="296" t="e">
        <f>IF(#REF!="","",IF(#REF!="","",IF(#REF!=#REF!,"",INDEX($Z$26:$AN$40,#REF!,#REF!))))</f>
        <v>#REF!</v>
      </c>
      <c r="N255" s="296" t="e">
        <f>IF(#REF!="","",IF(#REF!="","",IF(#REF!=#REF!,"",INDEX($Z$26:$AN$40,#REF!,#REF!))))</f>
        <v>#REF!</v>
      </c>
      <c r="O255" s="296" t="e">
        <f>IF(#REF!="","",IF(#REF!="","",IF(#REF!=#REF!,"",INDEX($Z$26:$AN$40,#REF!,#REF!))))</f>
        <v>#REF!</v>
      </c>
      <c r="P255" s="297" t="e">
        <f>IF(#REF!="","",IF(#REF!="","",IF(#REF!=#REF!,"",INDEX($Z$26:$AN$40,#REF!,#REF!))))</f>
        <v>#REF!</v>
      </c>
      <c r="Q255" s="298" t="e">
        <f>IF(#REF!="","",IF(#REF!="","",IF(#REF!=#REF!,"",INDEX($Z$26:$AN$40,#REF!,#REF!))))</f>
        <v>#REF!</v>
      </c>
      <c r="R255" s="296" t="e">
        <f>IF(#REF!="","",IF(#REF!="","",IF(#REF!=#REF!,"",INDEX($Z$26:$AN$40,#REF!,#REF!))))</f>
        <v>#REF!</v>
      </c>
      <c r="S255" s="296" t="e">
        <f>IF(#REF!="","",IF(#REF!="","",IF(#REF!=#REF!,"",INDEX($Z$26:$AN$40,#REF!,#REF!))))</f>
        <v>#REF!</v>
      </c>
      <c r="T255" s="296" t="e">
        <f>IF(#REF!="","",IF(#REF!="","",IF(#REF!=#REF!,"",INDEX($Z$26:$AN$40,#REF!,#REF!))))</f>
        <v>#REF!</v>
      </c>
      <c r="U255" s="297" t="e">
        <f>IF(#REF!="","",IF(#REF!="","",IF(#REF!=#REF!,"",INDEX($Z$26:$AN$40,#REF!,#REF!))))</f>
        <v>#REF!</v>
      </c>
      <c r="V255" s="153"/>
      <c r="W255" s="155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</row>
    <row r="256" spans="1:39" ht="12" customHeight="1">
      <c r="A256" s="153"/>
      <c r="B256" s="299" t="e">
        <f>IF(#REF!="","",IF(#REF!="","",#REF!&amp;"位"))</f>
        <v>#REF!</v>
      </c>
      <c r="C256" s="300" t="e">
        <f>IF(#REF!="","",IF(#REF!=#REF!,"",INDEX($Z$26:$AN$40,#REF!,#REF!)))</f>
        <v>#REF!</v>
      </c>
      <c r="D256" s="301" t="e">
        <f>IF(#REF!="","",IF(#REF!=#REF!,"",INDEX($Z$26:$AN$40,#REF!,#REF!)))</f>
        <v>#REF!</v>
      </c>
      <c r="E256" s="301" t="e">
        <f>IF(#REF!="","",IF(#REF!=#REF!,"",INDEX($Z$26:$AN$40,#REF!,#REF!)))</f>
        <v>#REF!</v>
      </c>
      <c r="F256" s="301" t="e">
        <f>IF(#REF!="","",IF(#REF!=#REF!,"",INDEX($Z$26:$AN$40,#REF!,#REF!)))</f>
        <v>#REF!</v>
      </c>
      <c r="G256" s="301" t="e">
        <f>IF(#REF!="","",IF(#REF!=#REF!,"",INDEX($Z$26:$AN$40,#REF!,#REF!)))</f>
        <v>#REF!</v>
      </c>
      <c r="H256" s="301" t="e">
        <f>IF(#REF!="","",IF(#REF!=#REF!,"",INDEX($Z$26:$AN$40,#REF!,#REF!)))</f>
        <v>#REF!</v>
      </c>
      <c r="I256" s="302" t="e">
        <f>IF(#REF!="","",IF(#REF!=#REF!,"",INDEX($Z$26:$AN$40,#REF!,#REF!)))</f>
        <v>#REF!</v>
      </c>
      <c r="J256" s="194"/>
      <c r="K256" s="299" t="e">
        <f>IF(#REF!="","",IF(#REF!="","",#REF!&amp;"位"))</f>
        <v>#REF!</v>
      </c>
      <c r="L256" s="300" t="e">
        <f>IF(#REF!="","",IF(#REF!="","",IF(#REF!=#REF!,"",INDEX($Z$26:$AN$40,#REF!,#REF!))))</f>
        <v>#REF!</v>
      </c>
      <c r="M256" s="301" t="e">
        <f>IF(#REF!="","",IF(#REF!="","",IF(#REF!=#REF!,"",INDEX($Z$26:$AN$40,#REF!,#REF!))))</f>
        <v>#REF!</v>
      </c>
      <c r="N256" s="301" t="e">
        <f>IF(#REF!="","",IF(#REF!="","",IF(#REF!=#REF!,"",INDEX($Z$26:$AN$40,#REF!,#REF!))))</f>
        <v>#REF!</v>
      </c>
      <c r="O256" s="301" t="e">
        <f>IF(#REF!="","",IF(#REF!="","",IF(#REF!=#REF!,"",INDEX($Z$26:$AN$40,#REF!,#REF!))))</f>
        <v>#REF!</v>
      </c>
      <c r="P256" s="302" t="e">
        <f>IF(#REF!="","",IF(#REF!="","",IF(#REF!=#REF!,"",INDEX($Z$26:$AN$40,#REF!,#REF!))))</f>
        <v>#REF!</v>
      </c>
      <c r="Q256" s="303" t="e">
        <f>IF(#REF!="","",IF(#REF!="","",IF(#REF!=#REF!,"",INDEX($Z$26:$AN$40,#REF!,#REF!))))</f>
        <v>#REF!</v>
      </c>
      <c r="R256" s="301" t="e">
        <f>IF(#REF!="","",IF(#REF!="","",IF(#REF!=#REF!,"",INDEX($Z$26:$AN$40,#REF!,#REF!))))</f>
        <v>#REF!</v>
      </c>
      <c r="S256" s="301" t="e">
        <f>IF(#REF!="","",IF(#REF!="","",IF(#REF!=#REF!,"",INDEX($Z$26:$AN$40,#REF!,#REF!))))</f>
        <v>#REF!</v>
      </c>
      <c r="T256" s="301" t="e">
        <f>IF(#REF!="","",IF(#REF!="","",IF(#REF!=#REF!,"",INDEX($Z$26:$AN$40,#REF!,#REF!))))</f>
        <v>#REF!</v>
      </c>
      <c r="U256" s="302" t="e">
        <f>IF(#REF!="","",IF(#REF!="","",IF(#REF!=#REF!,"",INDEX($Z$26:$AN$40,#REF!,#REF!))))</f>
        <v>#REF!</v>
      </c>
      <c r="V256" s="153"/>
      <c r="W256" s="155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</row>
    <row r="257" spans="1:39" ht="12" customHeight="1">
      <c r="A257" s="153"/>
      <c r="B257" s="328" t="s">
        <v>22</v>
      </c>
      <c r="C257" s="329" t="e">
        <f>IF(#REF!="","",SUM(C242:C256))</f>
        <v>#REF!</v>
      </c>
      <c r="D257" s="330" t="e">
        <f>IF(#REF!="","",SUM(D242:D256))</f>
        <v>#REF!</v>
      </c>
      <c r="E257" s="330" t="e">
        <f>IF(#REF!="","",SUM(E242:E256))</f>
        <v>#REF!</v>
      </c>
      <c r="F257" s="330" t="e">
        <f>IF(#REF!="","",SUM(F242:F256))</f>
        <v>#REF!</v>
      </c>
      <c r="G257" s="330" t="e">
        <f>IF(#REF!="","",SUM(G242:G256))</f>
        <v>#REF!</v>
      </c>
      <c r="H257" s="330" t="e">
        <f>IF(#REF!="","",SUM(H242:H256))</f>
        <v>#REF!</v>
      </c>
      <c r="I257" s="331" t="e">
        <f>IF(#REF!="","",SUM(I242:I256))</f>
        <v>#REF!</v>
      </c>
      <c r="J257" s="194"/>
      <c r="K257" s="328" t="s">
        <v>22</v>
      </c>
      <c r="L257" s="329" t="e">
        <f>IF(#REF!="","",IF(#REF!="","",SUM(L242:L256)))</f>
        <v>#REF!</v>
      </c>
      <c r="M257" s="330" t="e">
        <f>IF(#REF!="","",IF(#REF!="","",SUM(M242:M256)))</f>
        <v>#REF!</v>
      </c>
      <c r="N257" s="330" t="e">
        <f>IF(#REF!="","",IF(#REF!="","",SUM(N242:N256)))</f>
        <v>#REF!</v>
      </c>
      <c r="O257" s="330" t="e">
        <f>IF(#REF!="","",IF(#REF!="","",SUM(O242:O256)))</f>
        <v>#REF!</v>
      </c>
      <c r="P257" s="331" t="e">
        <f>IF(#REF!="","",IF(#REF!="","",SUM(P242:P256)))</f>
        <v>#REF!</v>
      </c>
      <c r="Q257" s="332" t="e">
        <f>IF(#REF!="","",IF(#REF!="","",SUM(Q242:Q256)))</f>
        <v>#REF!</v>
      </c>
      <c r="R257" s="330" t="e">
        <f>IF(#REF!="","",IF(#REF!="","",SUM(R242:R256)))</f>
        <v>#REF!</v>
      </c>
      <c r="S257" s="330" t="e">
        <f>IF(#REF!="","",IF(#REF!="","",SUM(S242:S256)))</f>
        <v>#REF!</v>
      </c>
      <c r="T257" s="330" t="e">
        <f>IF(#REF!="","",IF(#REF!="","",SUM(T242:T256)))</f>
        <v>#REF!</v>
      </c>
      <c r="U257" s="331" t="e">
        <f>IF(#REF!="","",IF(#REF!="","",SUM(U242:U256)))</f>
        <v>#REF!</v>
      </c>
      <c r="V257" s="153"/>
      <c r="W257" s="155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</row>
    <row r="258" spans="1:39" ht="12" customHeight="1">
      <c r="A258" s="153"/>
      <c r="B258" s="154"/>
      <c r="C258" s="154"/>
      <c r="D258" s="389" t="s">
        <v>47</v>
      </c>
      <c r="E258" s="389"/>
      <c r="F258" s="389"/>
      <c r="G258" s="389"/>
      <c r="H258" s="154"/>
      <c r="I258" s="154"/>
      <c r="J258" s="154"/>
      <c r="K258" s="253"/>
      <c r="L258" s="253"/>
      <c r="M258" s="253"/>
      <c r="N258" s="253"/>
      <c r="O258" s="253"/>
      <c r="P258" s="253"/>
      <c r="Q258" s="253"/>
      <c r="R258" s="253"/>
      <c r="S258" s="253"/>
      <c r="T258" s="253"/>
      <c r="U258" s="253"/>
      <c r="V258" s="153"/>
      <c r="W258" s="155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</row>
    <row r="259" spans="1:39" ht="12" customHeight="1">
      <c r="A259" s="153"/>
      <c r="B259" s="154"/>
      <c r="C259" s="154"/>
      <c r="D259" s="390"/>
      <c r="E259" s="390"/>
      <c r="F259" s="390"/>
      <c r="G259" s="390"/>
      <c r="H259" s="154"/>
      <c r="I259" s="154"/>
      <c r="J259" s="154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153"/>
      <c r="W259" s="155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</row>
    <row r="260" spans="1:39" ht="12" customHeight="1">
      <c r="A260" s="153"/>
      <c r="B260" s="157" t="e">
        <f>IF(#REF!="","",#REF!)</f>
        <v>#REF!</v>
      </c>
      <c r="C260" s="154"/>
      <c r="D260" s="154"/>
      <c r="E260" s="154"/>
      <c r="F260" s="154"/>
      <c r="G260" s="154"/>
      <c r="H260" s="154"/>
      <c r="I260" s="154"/>
      <c r="J260" s="154"/>
      <c r="K260" s="253"/>
      <c r="L260" s="253"/>
      <c r="M260" s="253"/>
      <c r="N260" s="253"/>
      <c r="O260" s="253"/>
      <c r="P260" s="253"/>
      <c r="Q260" s="253"/>
      <c r="R260" s="253"/>
      <c r="S260" s="253"/>
      <c r="T260" s="253"/>
      <c r="U260" s="253"/>
      <c r="V260" s="153"/>
      <c r="W260" s="155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</row>
    <row r="261" spans="1:39" ht="12" customHeight="1">
      <c r="A261" s="361"/>
      <c r="B261" s="435"/>
      <c r="C261" s="438" t="e">
        <f>IF(#REF!="","",#REF!)</f>
        <v>#REF!</v>
      </c>
      <c r="D261" s="441" t="e">
        <f>IF(#REF!="","",#REF!)</f>
        <v>#REF!</v>
      </c>
      <c r="E261" s="441" t="e">
        <f>IF(#REF!="","",#REF!)</f>
        <v>#REF!</v>
      </c>
      <c r="F261" s="441" t="e">
        <f>IF(#REF!="","",#REF!)</f>
        <v>#REF!</v>
      </c>
      <c r="G261" s="441" t="e">
        <f>IF(#REF!="","",#REF!)</f>
        <v>#REF!</v>
      </c>
      <c r="H261" s="441" t="e">
        <f>IF(#REF!="","",#REF!)</f>
        <v>#REF!</v>
      </c>
      <c r="I261" s="444" t="e">
        <f>IF(#REF!="","",#REF!)</f>
        <v>#REF!</v>
      </c>
      <c r="J261" s="366"/>
      <c r="K261" s="367"/>
      <c r="L261" s="367"/>
      <c r="M261" s="367"/>
      <c r="N261" s="367"/>
      <c r="O261" s="367"/>
      <c r="P261" s="367"/>
      <c r="Q261" s="367"/>
      <c r="R261" s="367"/>
      <c r="S261" s="367"/>
      <c r="T261" s="367"/>
      <c r="U261" s="367"/>
      <c r="V261" s="361"/>
      <c r="W261" s="363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</row>
    <row r="262" spans="1:39" ht="12" customHeight="1">
      <c r="A262" s="158"/>
      <c r="B262" s="436"/>
      <c r="C262" s="439"/>
      <c r="D262" s="442"/>
      <c r="E262" s="442"/>
      <c r="F262" s="442"/>
      <c r="G262" s="442"/>
      <c r="H262" s="442"/>
      <c r="I262" s="445"/>
      <c r="J262" s="157"/>
      <c r="K262" s="333"/>
      <c r="L262" s="333"/>
      <c r="M262" s="333"/>
      <c r="N262" s="333"/>
      <c r="O262" s="333"/>
      <c r="P262" s="333"/>
      <c r="Q262" s="333"/>
      <c r="R262" s="333"/>
      <c r="S262" s="333"/>
      <c r="T262" s="333"/>
      <c r="U262" s="333"/>
      <c r="V262" s="158"/>
      <c r="W262" s="159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</row>
    <row r="263" spans="1:39" ht="12" customHeight="1">
      <c r="A263" s="158"/>
      <c r="B263" s="436"/>
      <c r="C263" s="439"/>
      <c r="D263" s="442"/>
      <c r="E263" s="442"/>
      <c r="F263" s="442"/>
      <c r="G263" s="442"/>
      <c r="H263" s="442"/>
      <c r="I263" s="445"/>
      <c r="J263" s="157"/>
      <c r="K263" s="333"/>
      <c r="L263" s="333"/>
      <c r="M263" s="333"/>
      <c r="N263" s="333"/>
      <c r="O263" s="333"/>
      <c r="P263" s="333"/>
      <c r="Q263" s="333"/>
      <c r="R263" s="333"/>
      <c r="S263" s="333"/>
      <c r="T263" s="333"/>
      <c r="U263" s="333"/>
      <c r="V263" s="158"/>
      <c r="W263" s="159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</row>
    <row r="264" spans="1:39" ht="12" customHeight="1">
      <c r="A264" s="158"/>
      <c r="B264" s="436"/>
      <c r="C264" s="439"/>
      <c r="D264" s="442"/>
      <c r="E264" s="442"/>
      <c r="F264" s="442"/>
      <c r="G264" s="442"/>
      <c r="H264" s="442"/>
      <c r="I264" s="445"/>
      <c r="J264" s="157"/>
      <c r="K264" s="333"/>
      <c r="L264" s="333"/>
      <c r="M264" s="333"/>
      <c r="N264" s="333"/>
      <c r="O264" s="333"/>
      <c r="P264" s="333"/>
      <c r="Q264" s="333"/>
      <c r="R264" s="333"/>
      <c r="S264" s="333"/>
      <c r="T264" s="333"/>
      <c r="U264" s="333"/>
      <c r="V264" s="158"/>
      <c r="W264" s="159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</row>
    <row r="265" spans="1:39" ht="12" customHeight="1">
      <c r="A265" s="158"/>
      <c r="B265" s="436"/>
      <c r="C265" s="439"/>
      <c r="D265" s="442"/>
      <c r="E265" s="442"/>
      <c r="F265" s="442"/>
      <c r="G265" s="442"/>
      <c r="H265" s="442"/>
      <c r="I265" s="445"/>
      <c r="J265" s="157"/>
      <c r="K265" s="333"/>
      <c r="L265" s="333"/>
      <c r="M265" s="333"/>
      <c r="N265" s="333"/>
      <c r="O265" s="333"/>
      <c r="P265" s="333"/>
      <c r="Q265" s="333"/>
      <c r="R265" s="333"/>
      <c r="S265" s="333"/>
      <c r="T265" s="333"/>
      <c r="U265" s="333"/>
      <c r="V265" s="158"/>
      <c r="W265" s="159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</row>
    <row r="266" spans="1:39" ht="12" customHeight="1">
      <c r="A266" s="158"/>
      <c r="B266" s="437"/>
      <c r="C266" s="440"/>
      <c r="D266" s="443"/>
      <c r="E266" s="443"/>
      <c r="F266" s="443"/>
      <c r="G266" s="443"/>
      <c r="H266" s="443"/>
      <c r="I266" s="446"/>
      <c r="J266" s="157"/>
      <c r="K266" s="333"/>
      <c r="L266" s="333"/>
      <c r="M266" s="333"/>
      <c r="N266" s="333"/>
      <c r="O266" s="333"/>
      <c r="P266" s="333"/>
      <c r="Q266" s="333"/>
      <c r="R266" s="333"/>
      <c r="S266" s="333"/>
      <c r="T266" s="333"/>
      <c r="U266" s="333"/>
      <c r="V266" s="158"/>
      <c r="W266" s="159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</row>
    <row r="267" spans="1:39" ht="12" customHeight="1">
      <c r="A267" s="153"/>
      <c r="B267" s="335" t="e">
        <f>IF(#REF!="","",IF(#REF!="","",#REF!&amp;"位"))</f>
        <v>#REF!</v>
      </c>
      <c r="C267" s="336" t="e">
        <f>IF(#REF!="","",IF(#REF!=#REF!,"",INDEX($Z$26:$AN$40,#REF!,#REF!)))</f>
        <v>#REF!</v>
      </c>
      <c r="D267" s="337" t="e">
        <f>IF(#REF!="","",IF(#REF!=#REF!,"",INDEX($Z$26:$AN$40,#REF!,#REF!)))</f>
        <v>#REF!</v>
      </c>
      <c r="E267" s="337" t="e">
        <f>IF(#REF!="","",IF(#REF!=#REF!,"",INDEX($Z$26:$AN$40,#REF!,#REF!)))</f>
        <v>#REF!</v>
      </c>
      <c r="F267" s="337" t="e">
        <f>IF(#REF!="","",IF(#REF!=#REF!,"",INDEX($Z$26:$AN$40,#REF!,#REF!)))</f>
        <v>#REF!</v>
      </c>
      <c r="G267" s="337" t="e">
        <f>IF(#REF!="","",IF(#REF!=#REF!,"",INDEX($Z$26:$AN$40,#REF!,#REF!)))</f>
        <v>#REF!</v>
      </c>
      <c r="H267" s="337" t="e">
        <f>IF(#REF!="","",IF(#REF!=#REF!,"",INDEX($Z$26:$AN$40,#REF!,#REF!)))</f>
        <v>#REF!</v>
      </c>
      <c r="I267" s="338" t="e">
        <f>IF(#REF!="","",IF(#REF!=#REF!,"",INDEX($Z$26:$AN$40,#REF!,#REF!)))</f>
        <v>#REF!</v>
      </c>
      <c r="J267" s="194"/>
      <c r="K267" s="339"/>
      <c r="L267" s="339"/>
      <c r="M267" s="339"/>
      <c r="N267" s="339"/>
      <c r="O267" s="339"/>
      <c r="P267" s="339"/>
      <c r="Q267" s="339"/>
      <c r="R267" s="339"/>
      <c r="S267" s="339"/>
      <c r="T267" s="339"/>
      <c r="U267" s="339"/>
      <c r="V267" s="153"/>
      <c r="W267" s="155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</row>
    <row r="268" spans="1:39" ht="12" customHeight="1">
      <c r="A268" s="153"/>
      <c r="B268" s="342" t="e">
        <f>IF(#REF!="","",IF(#REF!="","",#REF!&amp;"位"))</f>
        <v>#REF!</v>
      </c>
      <c r="C268" s="343" t="e">
        <f>IF(#REF!="","",IF(#REF!=#REF!,"",INDEX($Z$26:$AN$40,#REF!,#REF!)))</f>
        <v>#REF!</v>
      </c>
      <c r="D268" s="344" t="e">
        <f>IF(#REF!="","",IF(#REF!=#REF!,"",INDEX($Z$26:$AN$40,#REF!,#REF!)))</f>
        <v>#REF!</v>
      </c>
      <c r="E268" s="344" t="e">
        <f>IF(#REF!="","",IF(#REF!=#REF!,"",INDEX($Z$26:$AN$40,#REF!,#REF!)))</f>
        <v>#REF!</v>
      </c>
      <c r="F268" s="344" t="e">
        <f>IF(#REF!="","",IF(#REF!=#REF!,"",INDEX($Z$26:$AN$40,#REF!,#REF!)))</f>
        <v>#REF!</v>
      </c>
      <c r="G268" s="344" t="e">
        <f>IF(#REF!="","",IF(#REF!=#REF!,"",INDEX($Z$26:$AN$40,#REF!,#REF!)))</f>
        <v>#REF!</v>
      </c>
      <c r="H268" s="344" t="e">
        <f>IF(#REF!="","",IF(#REF!=#REF!,"",INDEX($Z$26:$AN$40,#REF!,#REF!)))</f>
        <v>#REF!</v>
      </c>
      <c r="I268" s="345" t="e">
        <f>IF(#REF!="","",IF(#REF!=#REF!,"",INDEX($Z$26:$AN$40,#REF!,#REF!)))</f>
        <v>#REF!</v>
      </c>
      <c r="J268" s="194"/>
      <c r="K268" s="339"/>
      <c r="L268" s="339"/>
      <c r="M268" s="339"/>
      <c r="N268" s="339"/>
      <c r="O268" s="339"/>
      <c r="P268" s="339"/>
      <c r="Q268" s="339"/>
      <c r="R268" s="339"/>
      <c r="S268" s="339"/>
      <c r="T268" s="339"/>
      <c r="U268" s="339"/>
      <c r="V268" s="153"/>
      <c r="W268" s="155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6"/>
      <c r="AK268" s="156"/>
      <c r="AL268" s="156"/>
      <c r="AM268" s="156"/>
    </row>
    <row r="269" spans="1:39" ht="12" customHeight="1">
      <c r="A269" s="153"/>
      <c r="B269" s="342" t="e">
        <f>IF(#REF!="","",IF(#REF!="","",#REF!&amp;"位"))</f>
        <v>#REF!</v>
      </c>
      <c r="C269" s="343" t="e">
        <f>IF(#REF!="","",IF(#REF!=#REF!,"",INDEX($Z$26:$AN$40,#REF!,#REF!)))</f>
        <v>#REF!</v>
      </c>
      <c r="D269" s="344" t="e">
        <f>IF(#REF!="","",IF(#REF!=#REF!,"",INDEX($Z$26:$AN$40,#REF!,#REF!)))</f>
        <v>#REF!</v>
      </c>
      <c r="E269" s="344" t="e">
        <f>IF(#REF!="","",IF(#REF!=#REF!,"",INDEX($Z$26:$AN$40,#REF!,#REF!)))</f>
        <v>#REF!</v>
      </c>
      <c r="F269" s="344" t="e">
        <f>IF(#REF!="","",IF(#REF!=#REF!,"",INDEX($Z$26:$AN$40,#REF!,#REF!)))</f>
        <v>#REF!</v>
      </c>
      <c r="G269" s="344" t="e">
        <f>IF(#REF!="","",IF(#REF!=#REF!,"",INDEX($Z$26:$AN$40,#REF!,#REF!)))</f>
        <v>#REF!</v>
      </c>
      <c r="H269" s="344" t="e">
        <f>IF(#REF!="","",IF(#REF!=#REF!,"",INDEX($Z$26:$AN$40,#REF!,#REF!)))</f>
        <v>#REF!</v>
      </c>
      <c r="I269" s="345" t="e">
        <f>IF(#REF!="","",IF(#REF!=#REF!,"",INDEX($Z$26:$AN$40,#REF!,#REF!)))</f>
        <v>#REF!</v>
      </c>
      <c r="J269" s="194"/>
      <c r="K269" s="339"/>
      <c r="L269" s="339"/>
      <c r="M269" s="339"/>
      <c r="N269" s="339"/>
      <c r="O269" s="339"/>
      <c r="P269" s="339"/>
      <c r="Q269" s="339"/>
      <c r="R269" s="339"/>
      <c r="S269" s="339"/>
      <c r="T269" s="339"/>
      <c r="U269" s="339"/>
      <c r="V269" s="153"/>
      <c r="W269" s="155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</row>
    <row r="270" spans="1:39" ht="12" customHeight="1">
      <c r="A270" s="153"/>
      <c r="B270" s="342" t="e">
        <f>IF(#REF!="","",IF(#REF!="","",#REF!&amp;"位"))</f>
        <v>#REF!</v>
      </c>
      <c r="C270" s="343" t="e">
        <f>IF(#REF!="","",IF(#REF!=#REF!,"",INDEX($Z$26:$AN$40,#REF!,#REF!)))</f>
        <v>#REF!</v>
      </c>
      <c r="D270" s="344" t="e">
        <f>IF(#REF!="","",IF(#REF!=#REF!,"",INDEX($Z$26:$AN$40,#REF!,#REF!)))</f>
        <v>#REF!</v>
      </c>
      <c r="E270" s="344" t="e">
        <f>IF(#REF!="","",IF(#REF!=#REF!,"",INDEX($Z$26:$AN$40,#REF!,#REF!)))</f>
        <v>#REF!</v>
      </c>
      <c r="F270" s="344" t="e">
        <f>IF(#REF!="","",IF(#REF!=#REF!,"",INDEX($Z$26:$AN$40,#REF!,#REF!)))</f>
        <v>#REF!</v>
      </c>
      <c r="G270" s="344" t="e">
        <f>IF(#REF!="","",IF(#REF!=#REF!,"",INDEX($Z$26:$AN$40,#REF!,#REF!)))</f>
        <v>#REF!</v>
      </c>
      <c r="H270" s="344" t="e">
        <f>IF(#REF!="","",IF(#REF!=#REF!,"",INDEX($Z$26:$AN$40,#REF!,#REF!)))</f>
        <v>#REF!</v>
      </c>
      <c r="I270" s="345" t="e">
        <f>IF(#REF!="","",IF(#REF!=#REF!,"",INDEX($Z$26:$AN$40,#REF!,#REF!)))</f>
        <v>#REF!</v>
      </c>
      <c r="J270" s="194"/>
      <c r="K270" s="339"/>
      <c r="L270" s="339"/>
      <c r="M270" s="339"/>
      <c r="N270" s="339"/>
      <c r="O270" s="339"/>
      <c r="P270" s="339"/>
      <c r="Q270" s="339"/>
      <c r="R270" s="339"/>
      <c r="S270" s="339"/>
      <c r="T270" s="339"/>
      <c r="U270" s="339"/>
      <c r="V270" s="153"/>
      <c r="W270" s="155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</row>
    <row r="271" spans="1:39" ht="12" customHeight="1">
      <c r="A271" s="153"/>
      <c r="B271" s="342" t="e">
        <f>IF(#REF!="","",IF(#REF!="","",#REF!&amp;"位"))</f>
        <v>#REF!</v>
      </c>
      <c r="C271" s="343" t="e">
        <f>IF(#REF!="","",IF(#REF!=#REF!,"",INDEX($Z$26:$AN$40,#REF!,#REF!)))</f>
        <v>#REF!</v>
      </c>
      <c r="D271" s="344" t="e">
        <f>IF(#REF!="","",IF(#REF!=#REF!,"",INDEX($Z$26:$AN$40,#REF!,#REF!)))</f>
        <v>#REF!</v>
      </c>
      <c r="E271" s="344" t="e">
        <f>IF(#REF!="","",IF(#REF!=#REF!,"",INDEX($Z$26:$AN$40,#REF!,#REF!)))</f>
        <v>#REF!</v>
      </c>
      <c r="F271" s="344" t="e">
        <f>IF(#REF!="","",IF(#REF!=#REF!,"",INDEX($Z$26:$AN$40,#REF!,#REF!)))</f>
        <v>#REF!</v>
      </c>
      <c r="G271" s="344" t="e">
        <f>IF(#REF!="","",IF(#REF!=#REF!,"",INDEX($Z$26:$AN$40,#REF!,#REF!)))</f>
        <v>#REF!</v>
      </c>
      <c r="H271" s="344" t="e">
        <f>IF(#REF!="","",IF(#REF!=#REF!,"",INDEX($Z$26:$AN$40,#REF!,#REF!)))</f>
        <v>#REF!</v>
      </c>
      <c r="I271" s="345" t="e">
        <f>IF(#REF!="","",IF(#REF!=#REF!,"",INDEX($Z$26:$AN$40,#REF!,#REF!)))</f>
        <v>#REF!</v>
      </c>
      <c r="J271" s="194"/>
      <c r="K271" s="339"/>
      <c r="L271" s="339"/>
      <c r="M271" s="339"/>
      <c r="N271" s="339"/>
      <c r="O271" s="339"/>
      <c r="P271" s="339"/>
      <c r="Q271" s="339"/>
      <c r="R271" s="339"/>
      <c r="S271" s="339"/>
      <c r="T271" s="339"/>
      <c r="U271" s="339"/>
      <c r="V271" s="153"/>
      <c r="W271" s="155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</row>
    <row r="272" spans="1:39" ht="12" customHeight="1">
      <c r="A272" s="153"/>
      <c r="B272" s="346" t="e">
        <f>IF(#REF!="","",IF(#REF!="","",#REF!&amp;"位"))</f>
        <v>#REF!</v>
      </c>
      <c r="C272" s="347" t="e">
        <f>IF(#REF!="","",IF(#REF!=#REF!,"",INDEX($Z$26:$AN$40,#REF!,#REF!)))</f>
        <v>#REF!</v>
      </c>
      <c r="D272" s="348" t="e">
        <f>IF(#REF!="","",IF(#REF!=#REF!,"",INDEX($Z$26:$AN$40,#REF!,#REF!)))</f>
        <v>#REF!</v>
      </c>
      <c r="E272" s="348" t="e">
        <f>IF(#REF!="","",IF(#REF!=#REF!,"",INDEX($Z$26:$AN$40,#REF!,#REF!)))</f>
        <v>#REF!</v>
      </c>
      <c r="F272" s="348" t="e">
        <f>IF(#REF!="","",IF(#REF!=#REF!,"",INDEX($Z$26:$AN$40,#REF!,#REF!)))</f>
        <v>#REF!</v>
      </c>
      <c r="G272" s="348" t="e">
        <f>IF(#REF!="","",IF(#REF!=#REF!,"",INDEX($Z$26:$AN$40,#REF!,#REF!)))</f>
        <v>#REF!</v>
      </c>
      <c r="H272" s="348" t="e">
        <f>IF(#REF!="","",IF(#REF!=#REF!,"",INDEX($Z$26:$AN$40,#REF!,#REF!)))</f>
        <v>#REF!</v>
      </c>
      <c r="I272" s="349" t="e">
        <f>IF(#REF!="","",IF(#REF!=#REF!,"",INDEX($Z$26:$AN$40,#REF!,#REF!)))</f>
        <v>#REF!</v>
      </c>
      <c r="J272" s="194"/>
      <c r="K272" s="339"/>
      <c r="L272" s="339"/>
      <c r="M272" s="339"/>
      <c r="N272" s="339"/>
      <c r="O272" s="339"/>
      <c r="P272" s="339"/>
      <c r="Q272" s="339"/>
      <c r="R272" s="339"/>
      <c r="S272" s="339"/>
      <c r="T272" s="339"/>
      <c r="U272" s="339"/>
      <c r="V272" s="153"/>
      <c r="W272" s="155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</row>
    <row r="273" spans="1:39" ht="12" customHeight="1">
      <c r="A273" s="153"/>
      <c r="B273" s="350" t="e">
        <f>IF(#REF!="","",IF(#REF!="","",#REF!&amp;"位"))</f>
        <v>#REF!</v>
      </c>
      <c r="C273" s="351" t="e">
        <f>IF(#REF!="","",IF(#REF!=#REF!,"",INDEX($Z$26:$AN$40,#REF!,#REF!)))</f>
        <v>#REF!</v>
      </c>
      <c r="D273" s="352" t="e">
        <f>IF(#REF!="","",IF(#REF!=#REF!,"",INDEX($Z$26:$AN$40,#REF!,#REF!)))</f>
        <v>#REF!</v>
      </c>
      <c r="E273" s="352" t="e">
        <f>IF(#REF!="","",IF(#REF!=#REF!,"",INDEX($Z$26:$AN$40,#REF!,#REF!)))</f>
        <v>#REF!</v>
      </c>
      <c r="F273" s="352" t="e">
        <f>IF(#REF!="","",IF(#REF!=#REF!,"",INDEX($Z$26:$AN$40,#REF!,#REF!)))</f>
        <v>#REF!</v>
      </c>
      <c r="G273" s="352" t="e">
        <f>IF(#REF!="","",IF(#REF!=#REF!,"",INDEX($Z$26:$AN$40,#REF!,#REF!)))</f>
        <v>#REF!</v>
      </c>
      <c r="H273" s="352" t="e">
        <f>IF(#REF!="","",IF(#REF!=#REF!,"",INDEX($Z$26:$AN$40,#REF!,#REF!)))</f>
        <v>#REF!</v>
      </c>
      <c r="I273" s="353" t="e">
        <f>IF(#REF!="","",IF(#REF!=#REF!,"",INDEX($Z$26:$AN$40,#REF!,#REF!)))</f>
        <v>#REF!</v>
      </c>
      <c r="J273" s="194"/>
      <c r="K273" s="339"/>
      <c r="L273" s="339"/>
      <c r="M273" s="339"/>
      <c r="N273" s="339"/>
      <c r="O273" s="339"/>
      <c r="P273" s="339"/>
      <c r="Q273" s="339"/>
      <c r="R273" s="339"/>
      <c r="S273" s="339"/>
      <c r="T273" s="339"/>
      <c r="U273" s="339"/>
      <c r="V273" s="153"/>
      <c r="W273" s="155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</row>
    <row r="274" spans="1:39" ht="12" customHeight="1">
      <c r="A274" s="153"/>
      <c r="B274" s="342" t="e">
        <f>IF(#REF!="","",IF(#REF!="","",#REF!&amp;"位"))</f>
        <v>#REF!</v>
      </c>
      <c r="C274" s="343" t="e">
        <f>IF(#REF!="","",IF(#REF!=#REF!,"",INDEX($Z$26:$AN$40,#REF!,#REF!)))</f>
        <v>#REF!</v>
      </c>
      <c r="D274" s="344" t="e">
        <f>IF(#REF!="","",IF(#REF!=#REF!,"",INDEX($Z$26:$AN$40,#REF!,#REF!)))</f>
        <v>#REF!</v>
      </c>
      <c r="E274" s="344" t="e">
        <f>IF(#REF!="","",IF(#REF!=#REF!,"",INDEX($Z$26:$AN$40,#REF!,#REF!)))</f>
        <v>#REF!</v>
      </c>
      <c r="F274" s="344" t="e">
        <f>IF(#REF!="","",IF(#REF!=#REF!,"",INDEX($Z$26:$AN$40,#REF!,#REF!)))</f>
        <v>#REF!</v>
      </c>
      <c r="G274" s="344" t="e">
        <f>IF(#REF!="","",IF(#REF!=#REF!,"",INDEX($Z$26:$AN$40,#REF!,#REF!)))</f>
        <v>#REF!</v>
      </c>
      <c r="H274" s="344" t="e">
        <f>IF(#REF!="","",IF(#REF!=#REF!,"",INDEX($Z$26:$AN$40,#REF!,#REF!)))</f>
        <v>#REF!</v>
      </c>
      <c r="I274" s="345" t="e">
        <f>IF(#REF!="","",IF(#REF!=#REF!,"",INDEX($Z$26:$AN$40,#REF!,#REF!)))</f>
        <v>#REF!</v>
      </c>
      <c r="J274" s="194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153"/>
      <c r="W274" s="155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</row>
    <row r="275" spans="1:39" ht="12" customHeight="1">
      <c r="A275" s="153"/>
      <c r="B275" s="342" t="e">
        <f>IF(#REF!="","",IF(#REF!="","",#REF!&amp;"位"))</f>
        <v>#REF!</v>
      </c>
      <c r="C275" s="343" t="e">
        <f>IF(#REF!="","",IF(#REF!=#REF!,"",INDEX($Z$26:$AN$40,#REF!,#REF!)))</f>
        <v>#REF!</v>
      </c>
      <c r="D275" s="344" t="e">
        <f>IF(#REF!="","",IF(#REF!=#REF!,"",INDEX($Z$26:$AN$40,#REF!,#REF!)))</f>
        <v>#REF!</v>
      </c>
      <c r="E275" s="344" t="e">
        <f>IF(#REF!="","",IF(#REF!=#REF!,"",INDEX($Z$26:$AN$40,#REF!,#REF!)))</f>
        <v>#REF!</v>
      </c>
      <c r="F275" s="344" t="e">
        <f>IF(#REF!="","",IF(#REF!=#REF!,"",INDEX($Z$26:$AN$40,#REF!,#REF!)))</f>
        <v>#REF!</v>
      </c>
      <c r="G275" s="344" t="e">
        <f>IF(#REF!="","",IF(#REF!=#REF!,"",INDEX($Z$26:$AN$40,#REF!,#REF!)))</f>
        <v>#REF!</v>
      </c>
      <c r="H275" s="344" t="e">
        <f>IF(#REF!="","",IF(#REF!=#REF!,"",INDEX($Z$26:$AN$40,#REF!,#REF!)))</f>
        <v>#REF!</v>
      </c>
      <c r="I275" s="345" t="e">
        <f>IF(#REF!="","",IF(#REF!=#REF!,"",INDEX($Z$26:$AN$40,#REF!,#REF!)))</f>
        <v>#REF!</v>
      </c>
      <c r="J275" s="194"/>
      <c r="K275" s="339"/>
      <c r="L275" s="339"/>
      <c r="M275" s="339"/>
      <c r="N275" s="339"/>
      <c r="O275" s="339"/>
      <c r="P275" s="339"/>
      <c r="Q275" s="339"/>
      <c r="R275" s="339"/>
      <c r="S275" s="339"/>
      <c r="T275" s="339"/>
      <c r="U275" s="339"/>
      <c r="V275" s="153"/>
      <c r="W275" s="155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</row>
    <row r="276" spans="1:39" ht="12" customHeight="1">
      <c r="A276" s="153"/>
      <c r="B276" s="342" t="e">
        <f>IF(#REF!="","",IF(#REF!="","",#REF!&amp;"位"))</f>
        <v>#REF!</v>
      </c>
      <c r="C276" s="343" t="e">
        <f>IF(#REF!="","",IF(#REF!=#REF!,"",INDEX($Z$26:$AN$40,#REF!,#REF!)))</f>
        <v>#REF!</v>
      </c>
      <c r="D276" s="344" t="e">
        <f>IF(#REF!="","",IF(#REF!=#REF!,"",INDEX($Z$26:$AN$40,#REF!,#REF!)))</f>
        <v>#REF!</v>
      </c>
      <c r="E276" s="344" t="e">
        <f>IF(#REF!="","",IF(#REF!=#REF!,"",INDEX($Z$26:$AN$40,#REF!,#REF!)))</f>
        <v>#REF!</v>
      </c>
      <c r="F276" s="344" t="e">
        <f>IF(#REF!="","",IF(#REF!=#REF!,"",INDEX($Z$26:$AN$40,#REF!,#REF!)))</f>
        <v>#REF!</v>
      </c>
      <c r="G276" s="344" t="e">
        <f>IF(#REF!="","",IF(#REF!=#REF!,"",INDEX($Z$26:$AN$40,#REF!,#REF!)))</f>
        <v>#REF!</v>
      </c>
      <c r="H276" s="344" t="e">
        <f>IF(#REF!="","",IF(#REF!=#REF!,"",INDEX($Z$26:$AN$40,#REF!,#REF!)))</f>
        <v>#REF!</v>
      </c>
      <c r="I276" s="345" t="e">
        <f>IF(#REF!="","",IF(#REF!=#REF!,"",INDEX($Z$26:$AN$40,#REF!,#REF!)))</f>
        <v>#REF!</v>
      </c>
      <c r="J276" s="194"/>
      <c r="K276" s="339"/>
      <c r="L276" s="339"/>
      <c r="M276" s="339"/>
      <c r="N276" s="339"/>
      <c r="O276" s="339"/>
      <c r="P276" s="339"/>
      <c r="Q276" s="339"/>
      <c r="R276" s="339"/>
      <c r="S276" s="339"/>
      <c r="T276" s="339"/>
      <c r="U276" s="339"/>
      <c r="V276" s="153"/>
      <c r="W276" s="155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</row>
    <row r="277" spans="1:39" ht="12" customHeight="1">
      <c r="A277" s="153"/>
      <c r="B277" s="342" t="e">
        <f>IF(#REF!="","",IF(#REF!="","",#REF!&amp;"位"))</f>
        <v>#REF!</v>
      </c>
      <c r="C277" s="343" t="e">
        <f>IF(#REF!="","",IF(#REF!=#REF!,"",INDEX($Z$26:$AN$40,#REF!,#REF!)))</f>
        <v>#REF!</v>
      </c>
      <c r="D277" s="344" t="e">
        <f>IF(#REF!="","",IF(#REF!=#REF!,"",INDEX($Z$26:$AN$40,#REF!,#REF!)))</f>
        <v>#REF!</v>
      </c>
      <c r="E277" s="344" t="e">
        <f>IF(#REF!="","",IF(#REF!=#REF!,"",INDEX($Z$26:$AN$40,#REF!,#REF!)))</f>
        <v>#REF!</v>
      </c>
      <c r="F277" s="344" t="e">
        <f>IF(#REF!="","",IF(#REF!=#REF!,"",INDEX($Z$26:$AN$40,#REF!,#REF!)))</f>
        <v>#REF!</v>
      </c>
      <c r="G277" s="344" t="e">
        <f>IF(#REF!="","",IF(#REF!=#REF!,"",INDEX($Z$26:$AN$40,#REF!,#REF!)))</f>
        <v>#REF!</v>
      </c>
      <c r="H277" s="344" t="e">
        <f>IF(#REF!="","",IF(#REF!=#REF!,"",INDEX($Z$26:$AN$40,#REF!,#REF!)))</f>
        <v>#REF!</v>
      </c>
      <c r="I277" s="345" t="e">
        <f>IF(#REF!="","",IF(#REF!=#REF!,"",INDEX($Z$26:$AN$40,#REF!,#REF!)))</f>
        <v>#REF!</v>
      </c>
      <c r="J277" s="194"/>
      <c r="K277" s="339"/>
      <c r="L277" s="339"/>
      <c r="M277" s="339"/>
      <c r="N277" s="339"/>
      <c r="O277" s="339"/>
      <c r="P277" s="339"/>
      <c r="Q277" s="339"/>
      <c r="R277" s="339"/>
      <c r="S277" s="339"/>
      <c r="T277" s="339"/>
      <c r="U277" s="339"/>
      <c r="V277" s="153"/>
      <c r="W277" s="155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6"/>
      <c r="AK277" s="156"/>
      <c r="AL277" s="156"/>
      <c r="AM277" s="156"/>
    </row>
    <row r="278" spans="1:39" ht="12" customHeight="1">
      <c r="A278" s="153"/>
      <c r="B278" s="346" t="e">
        <f>IF(#REF!="","",IF(#REF!="","",#REF!&amp;"位"))</f>
        <v>#REF!</v>
      </c>
      <c r="C278" s="347" t="e">
        <f>IF(#REF!="","",IF(#REF!=#REF!,"",INDEX($Z$26:$AN$40,#REF!,#REF!)))</f>
        <v>#REF!</v>
      </c>
      <c r="D278" s="348" t="e">
        <f>IF(#REF!="","",IF(#REF!=#REF!,"",INDEX($Z$26:$AN$40,#REF!,#REF!)))</f>
        <v>#REF!</v>
      </c>
      <c r="E278" s="348" t="e">
        <f>IF(#REF!="","",IF(#REF!=#REF!,"",INDEX($Z$26:$AN$40,#REF!,#REF!)))</f>
        <v>#REF!</v>
      </c>
      <c r="F278" s="348" t="e">
        <f>IF(#REF!="","",IF(#REF!=#REF!,"",INDEX($Z$26:$AN$40,#REF!,#REF!)))</f>
        <v>#REF!</v>
      </c>
      <c r="G278" s="348" t="e">
        <f>IF(#REF!="","",IF(#REF!=#REF!,"",INDEX($Z$26:$AN$40,#REF!,#REF!)))</f>
        <v>#REF!</v>
      </c>
      <c r="H278" s="348" t="e">
        <f>IF(#REF!="","",IF(#REF!=#REF!,"",INDEX($Z$26:$AN$40,#REF!,#REF!)))</f>
        <v>#REF!</v>
      </c>
      <c r="I278" s="349" t="e">
        <f>IF(#REF!="","",IF(#REF!=#REF!,"",INDEX($Z$26:$AN$40,#REF!,#REF!)))</f>
        <v>#REF!</v>
      </c>
      <c r="J278" s="194"/>
      <c r="K278" s="339"/>
      <c r="L278" s="339"/>
      <c r="M278" s="339"/>
      <c r="N278" s="339"/>
      <c r="O278" s="339"/>
      <c r="P278" s="339"/>
      <c r="Q278" s="339"/>
      <c r="R278" s="339"/>
      <c r="S278" s="339"/>
      <c r="T278" s="339"/>
      <c r="U278" s="339"/>
      <c r="V278" s="153"/>
      <c r="W278" s="155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6"/>
      <c r="AK278" s="156"/>
      <c r="AL278" s="156"/>
      <c r="AM278" s="156"/>
    </row>
    <row r="279" spans="1:39" ht="12" customHeight="1">
      <c r="A279" s="153"/>
      <c r="B279" s="354" t="s">
        <v>22</v>
      </c>
      <c r="C279" s="355" t="e">
        <f>IF(#REF!="","",SUM(C267:C278))</f>
        <v>#REF!</v>
      </c>
      <c r="D279" s="356" t="e">
        <f>IF(#REF!="","",SUM(D267:D278))</f>
        <v>#REF!</v>
      </c>
      <c r="E279" s="356" t="e">
        <f>IF(#REF!="","",SUM(E267:E278))</f>
        <v>#REF!</v>
      </c>
      <c r="F279" s="356" t="e">
        <f>IF(#REF!="","",SUM(F267:F278))</f>
        <v>#REF!</v>
      </c>
      <c r="G279" s="356" t="e">
        <f>IF(#REF!="","",SUM(G267:G278))</f>
        <v>#REF!</v>
      </c>
      <c r="H279" s="356" t="e">
        <f>IF(#REF!="","",SUM(H267:H278))</f>
        <v>#REF!</v>
      </c>
      <c r="I279" s="357" t="e">
        <f>IF(#REF!="","",SUM(I267:I278))</f>
        <v>#REF!</v>
      </c>
      <c r="J279" s="194"/>
      <c r="K279" s="339"/>
      <c r="L279" s="339"/>
      <c r="M279" s="339"/>
      <c r="N279" s="339"/>
      <c r="O279" s="339"/>
      <c r="P279" s="339"/>
      <c r="Q279" s="339"/>
      <c r="R279" s="339"/>
      <c r="S279" s="339"/>
      <c r="T279" s="339"/>
      <c r="U279" s="339"/>
      <c r="V279" s="153"/>
      <c r="W279" s="155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6"/>
      <c r="AK279" s="156"/>
      <c r="AL279" s="156"/>
      <c r="AM279" s="156"/>
    </row>
    <row r="280" spans="1:39" ht="12" customHeight="1">
      <c r="A280" s="153"/>
      <c r="B280" s="154"/>
      <c r="C280" s="154"/>
      <c r="D280" s="154"/>
      <c r="E280" s="154"/>
      <c r="F280" s="154"/>
      <c r="G280" s="154"/>
      <c r="H280" s="154"/>
      <c r="I280" s="154"/>
      <c r="J280" s="154"/>
      <c r="K280" s="253"/>
      <c r="L280" s="253"/>
      <c r="M280" s="253"/>
      <c r="N280" s="376"/>
      <c r="O280" s="376"/>
      <c r="P280" s="376"/>
      <c r="Q280" s="376"/>
      <c r="R280" s="376"/>
      <c r="S280" s="376"/>
      <c r="T280" s="253"/>
      <c r="U280" s="253"/>
      <c r="V280" s="153"/>
      <c r="W280" s="155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</row>
    <row r="281" spans="1:39" ht="12" customHeight="1">
      <c r="A281" s="153"/>
      <c r="B281" s="154"/>
      <c r="C281" s="154"/>
      <c r="D281" s="387" t="s">
        <v>4</v>
      </c>
      <c r="E281" s="387"/>
      <c r="F281" s="387"/>
      <c r="G281" s="387"/>
      <c r="H281" s="154"/>
      <c r="I281" s="154"/>
      <c r="J281" s="154"/>
      <c r="K281" s="253"/>
      <c r="L281" s="253"/>
      <c r="M281" s="253"/>
      <c r="N281" s="389" t="s">
        <v>5</v>
      </c>
      <c r="O281" s="389"/>
      <c r="P281" s="389"/>
      <c r="Q281" s="389"/>
      <c r="R281" s="389"/>
      <c r="S281" s="389"/>
      <c r="T281" s="253"/>
      <c r="U281" s="253"/>
      <c r="V281" s="153"/>
      <c r="W281" s="155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6"/>
      <c r="AK281" s="156"/>
      <c r="AL281" s="156"/>
      <c r="AM281" s="156"/>
    </row>
    <row r="282" spans="1:39" ht="12" customHeight="1">
      <c r="A282" s="153"/>
      <c r="B282" s="154"/>
      <c r="C282" s="154"/>
      <c r="D282" s="388"/>
      <c r="E282" s="388"/>
      <c r="F282" s="388"/>
      <c r="G282" s="388"/>
      <c r="H282" s="154"/>
      <c r="I282" s="154"/>
      <c r="J282" s="154"/>
      <c r="K282" s="154"/>
      <c r="L282" s="154"/>
      <c r="M282" s="154"/>
      <c r="N282" s="390"/>
      <c r="O282" s="390"/>
      <c r="P282" s="390"/>
      <c r="Q282" s="390"/>
      <c r="R282" s="390"/>
      <c r="S282" s="390"/>
      <c r="T282" s="154"/>
      <c r="U282" s="154"/>
      <c r="V282" s="153"/>
      <c r="W282" s="155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</row>
    <row r="283" spans="1:39" ht="12" customHeight="1">
      <c r="A283" s="153"/>
      <c r="B283" s="157" t="e">
        <f>IF(#REF!="","",#REF!)</f>
        <v>#REF!</v>
      </c>
      <c r="C283" s="154"/>
      <c r="D283" s="154"/>
      <c r="E283" s="154"/>
      <c r="F283" s="154"/>
      <c r="G283" s="154"/>
      <c r="H283" s="154"/>
      <c r="I283" s="154"/>
      <c r="J283" s="154"/>
      <c r="K283" s="157" t="e">
        <f>IF(#REF!="","",#REF!)</f>
        <v>#REF!</v>
      </c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3"/>
      <c r="W283" s="155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6"/>
      <c r="AK283" s="156"/>
      <c r="AL283" s="156"/>
      <c r="AM283" s="156"/>
    </row>
    <row r="284" spans="1:39" ht="12" customHeight="1">
      <c r="A284" s="361"/>
      <c r="B284" s="397"/>
      <c r="C284" s="400" t="e">
        <f>IF(#REF!="","",#REF!)</f>
        <v>#REF!</v>
      </c>
      <c r="D284" s="403" t="e">
        <f>IF(#REF!="","",#REF!)</f>
        <v>#REF!</v>
      </c>
      <c r="E284" s="403" t="e">
        <f>IF(#REF!="","",#REF!)</f>
        <v>#REF!</v>
      </c>
      <c r="F284" s="403" t="e">
        <f>IF(#REF!="","",#REF!)</f>
        <v>#REF!</v>
      </c>
      <c r="G284" s="403" t="e">
        <f>IF(#REF!="","",#REF!)</f>
        <v>#REF!</v>
      </c>
      <c r="H284" s="403" t="e">
        <f>IF(#REF!="","",#REF!)</f>
        <v>#REF!</v>
      </c>
      <c r="I284" s="406" t="e">
        <f>IF(#REF!="","",#REF!)</f>
        <v>#REF!</v>
      </c>
      <c r="J284" s="362"/>
      <c r="K284" s="447"/>
      <c r="L284" s="400" t="e">
        <f>IF(#REF!="","",IF(#REF!="","",#REF!))</f>
        <v>#REF!</v>
      </c>
      <c r="M284" s="403" t="e">
        <f>IF(#REF!="","",IF(#REF!="","",#REF!))</f>
        <v>#REF!</v>
      </c>
      <c r="N284" s="403" t="e">
        <f>IF(#REF!="","",IF(#REF!="","",#REF!))</f>
        <v>#REF!</v>
      </c>
      <c r="O284" s="403" t="e">
        <f>IF(#REF!="","",IF(#REF!="","",#REF!))</f>
        <v>#REF!</v>
      </c>
      <c r="P284" s="406" t="e">
        <f>IF(#REF!="","",IF(#REF!="","",#REF!))</f>
        <v>#REF!</v>
      </c>
      <c r="Q284" s="400" t="e">
        <f>IF(#REF!="","",IF(#REF!="","",#REF!))</f>
        <v>#REF!</v>
      </c>
      <c r="R284" s="403" t="e">
        <f>IF(#REF!="","",IF(#REF!="","",#REF!))</f>
        <v>#REF!</v>
      </c>
      <c r="S284" s="403" t="e">
        <f>IF(#REF!="","",IF(#REF!="","",#REF!))</f>
        <v>#REF!</v>
      </c>
      <c r="T284" s="403" t="e">
        <f>IF(#REF!="","",IF(#REF!="","",#REF!))</f>
        <v>#REF!</v>
      </c>
      <c r="U284" s="406" t="e">
        <f>IF(#REF!="","",IF(#REF!="","",#REF!))</f>
        <v>#REF!</v>
      </c>
      <c r="V284" s="361"/>
      <c r="W284" s="363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</row>
    <row r="285" spans="1:39" ht="12" customHeight="1">
      <c r="A285" s="158"/>
      <c r="B285" s="398"/>
      <c r="C285" s="401"/>
      <c r="D285" s="404"/>
      <c r="E285" s="404"/>
      <c r="F285" s="404"/>
      <c r="G285" s="404"/>
      <c r="H285" s="404"/>
      <c r="I285" s="407"/>
      <c r="J285" s="264"/>
      <c r="K285" s="448"/>
      <c r="L285" s="401"/>
      <c r="M285" s="404"/>
      <c r="N285" s="404"/>
      <c r="O285" s="404"/>
      <c r="P285" s="407"/>
      <c r="Q285" s="401"/>
      <c r="R285" s="404"/>
      <c r="S285" s="404"/>
      <c r="T285" s="404"/>
      <c r="U285" s="407"/>
      <c r="V285" s="158"/>
      <c r="W285" s="159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</row>
    <row r="286" spans="1:39" ht="12" customHeight="1">
      <c r="A286" s="158"/>
      <c r="B286" s="398"/>
      <c r="C286" s="401"/>
      <c r="D286" s="404"/>
      <c r="E286" s="404"/>
      <c r="F286" s="404"/>
      <c r="G286" s="404"/>
      <c r="H286" s="404"/>
      <c r="I286" s="407"/>
      <c r="J286" s="264"/>
      <c r="K286" s="448"/>
      <c r="L286" s="401"/>
      <c r="M286" s="404"/>
      <c r="N286" s="404"/>
      <c r="O286" s="404"/>
      <c r="P286" s="407"/>
      <c r="Q286" s="401"/>
      <c r="R286" s="404"/>
      <c r="S286" s="404"/>
      <c r="T286" s="404"/>
      <c r="U286" s="407"/>
      <c r="V286" s="158"/>
      <c r="W286" s="159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</row>
    <row r="287" spans="1:39" ht="12" customHeight="1">
      <c r="A287" s="158"/>
      <c r="B287" s="398"/>
      <c r="C287" s="401"/>
      <c r="D287" s="404"/>
      <c r="E287" s="404"/>
      <c r="F287" s="404"/>
      <c r="G287" s="404"/>
      <c r="H287" s="404"/>
      <c r="I287" s="407"/>
      <c r="J287" s="264"/>
      <c r="K287" s="448"/>
      <c r="L287" s="401"/>
      <c r="M287" s="404"/>
      <c r="N287" s="404"/>
      <c r="O287" s="404"/>
      <c r="P287" s="407"/>
      <c r="Q287" s="401"/>
      <c r="R287" s="404"/>
      <c r="S287" s="404"/>
      <c r="T287" s="404"/>
      <c r="U287" s="407"/>
      <c r="V287" s="158"/>
      <c r="W287" s="159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</row>
    <row r="288" spans="1:39" ht="12" customHeight="1">
      <c r="A288" s="158"/>
      <c r="B288" s="398"/>
      <c r="C288" s="401"/>
      <c r="D288" s="404"/>
      <c r="E288" s="404"/>
      <c r="F288" s="404"/>
      <c r="G288" s="404"/>
      <c r="H288" s="404"/>
      <c r="I288" s="407"/>
      <c r="J288" s="264"/>
      <c r="K288" s="448"/>
      <c r="L288" s="401"/>
      <c r="M288" s="404"/>
      <c r="N288" s="404"/>
      <c r="O288" s="404"/>
      <c r="P288" s="407"/>
      <c r="Q288" s="401"/>
      <c r="R288" s="404"/>
      <c r="S288" s="404"/>
      <c r="T288" s="404"/>
      <c r="U288" s="407"/>
      <c r="V288" s="158"/>
      <c r="W288" s="159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</row>
    <row r="289" spans="1:39" ht="12" customHeight="1">
      <c r="A289" s="158"/>
      <c r="B289" s="399"/>
      <c r="C289" s="402"/>
      <c r="D289" s="405"/>
      <c r="E289" s="405"/>
      <c r="F289" s="405"/>
      <c r="G289" s="405"/>
      <c r="H289" s="405"/>
      <c r="I289" s="408"/>
      <c r="J289" s="264"/>
      <c r="K289" s="449"/>
      <c r="L289" s="402"/>
      <c r="M289" s="405"/>
      <c r="N289" s="405"/>
      <c r="O289" s="405"/>
      <c r="P289" s="408"/>
      <c r="Q289" s="402"/>
      <c r="R289" s="405"/>
      <c r="S289" s="405"/>
      <c r="T289" s="405"/>
      <c r="U289" s="408"/>
      <c r="V289" s="158"/>
      <c r="W289" s="159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</row>
    <row r="290" spans="1:39" ht="12" customHeight="1">
      <c r="A290" s="153"/>
      <c r="B290" s="190" t="e">
        <f>IF(#REF!="","",IF(#REF!="","","1位"))</f>
        <v>#REF!</v>
      </c>
      <c r="C290" s="195" t="e">
        <f>IF($B290="","",IF(#REF!="","",IF(#REF!="*","",$AA7)))</f>
        <v>#REF!</v>
      </c>
      <c r="D290" s="196" t="e">
        <f>IF($B290="","",IF(#REF!="","",IF(#REF!="*","",$AA7)))</f>
        <v>#REF!</v>
      </c>
      <c r="E290" s="196" t="e">
        <f>IF($B290="","",IF(#REF!="","",IF(#REF!="*","",$AA7)))</f>
        <v>#REF!</v>
      </c>
      <c r="F290" s="196" t="e">
        <f>IF($B290="","",IF(#REF!="","",IF(#REF!="*","",$AA7)))</f>
        <v>#REF!</v>
      </c>
      <c r="G290" s="196" t="e">
        <f>IF($B290="","",IF(#REF!="","",IF(#REF!="*","",$AA7)))</f>
        <v>#REF!</v>
      </c>
      <c r="H290" s="196" t="e">
        <f>IF($B290="","",IF(#REF!="","",IF(#REF!="*","",$AA7)))</f>
        <v>#REF!</v>
      </c>
      <c r="I290" s="199" t="e">
        <f>IF($B290="","",IF(#REF!="","",IF(#REF!="*","",$AA7)))</f>
        <v>#REF!</v>
      </c>
      <c r="J290" s="194"/>
      <c r="K290" s="190" t="e">
        <f>IF(#REF!="","",IF(#REF!="","","1位"))</f>
        <v>#REF!</v>
      </c>
      <c r="L290" s="195" t="e">
        <f>IF(#REF!="","",IF($K290="","",IF(#REF!="","",IF(#REF!="*","",$AA7))))</f>
        <v>#REF!</v>
      </c>
      <c r="M290" s="196" t="e">
        <f>IF(#REF!="","",IF($K290="","",IF(#REF!="","",IF(#REF!="*","",$AA7))))</f>
        <v>#REF!</v>
      </c>
      <c r="N290" s="196" t="e">
        <f>IF(#REF!="","",IF($K290="","",IF(#REF!="","",IF(#REF!="*","",$AA7))))</f>
        <v>#REF!</v>
      </c>
      <c r="O290" s="196" t="e">
        <f>IF(#REF!="","",IF($K290="","",IF(#REF!="","",IF(#REF!="*","",$AA7))))</f>
        <v>#REF!</v>
      </c>
      <c r="P290" s="197" t="e">
        <f>IF(#REF!="","",IF($K290="","",IF(#REF!="","",IF(#REF!="*","",$AA7))))</f>
        <v>#REF!</v>
      </c>
      <c r="Q290" s="198" t="e">
        <f>IF(#REF!="","",IF($K290="","",IF(#REF!="","",IF(#REF!="*","",$AA7))))</f>
        <v>#REF!</v>
      </c>
      <c r="R290" s="196" t="e">
        <f>IF(#REF!="","",IF($K290="","",IF(#REF!="","",IF(#REF!="*","",$AA7))))</f>
        <v>#REF!</v>
      </c>
      <c r="S290" s="196" t="e">
        <f>IF(#REF!="","",IF($K290="","",IF(#REF!="","",IF(#REF!="*","",$AA7))))</f>
        <v>#REF!</v>
      </c>
      <c r="T290" s="196" t="e">
        <f>IF(#REF!="","",IF($K290="","",IF(#REF!="","",IF(#REF!="*","",$AA7))))</f>
        <v>#REF!</v>
      </c>
      <c r="U290" s="199" t="e">
        <f>IF(#REF!="","",IF($K290="","",IF(#REF!="","",IF(#REF!="*","",$AA7))))</f>
        <v>#REF!</v>
      </c>
      <c r="V290" s="153"/>
      <c r="W290" s="155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6"/>
      <c r="AJ290" s="156"/>
      <c r="AK290" s="156"/>
      <c r="AL290" s="156"/>
      <c r="AM290" s="156"/>
    </row>
    <row r="291" spans="1:39" ht="12" customHeight="1">
      <c r="A291" s="153"/>
      <c r="B291" s="203" t="e">
        <f>IF(#REF!="","",IF(#REF!="","","2位"))</f>
        <v>#REF!</v>
      </c>
      <c r="C291" s="204" t="e">
        <f>IF($B291="","",IF(#REF!="","",IF(#REF!="*","",$AA8)))</f>
        <v>#REF!</v>
      </c>
      <c r="D291" s="205" t="e">
        <f>IF($B291="","",IF(#REF!="","",IF(#REF!="*","",$AA8)))</f>
        <v>#REF!</v>
      </c>
      <c r="E291" s="205" t="e">
        <f>IF($B291="","",IF(#REF!="","",IF(#REF!="*","",$AA8)))</f>
        <v>#REF!</v>
      </c>
      <c r="F291" s="205" t="e">
        <f>IF($B291="","",IF(#REF!="","",IF(#REF!="*","",$AA8)))</f>
        <v>#REF!</v>
      </c>
      <c r="G291" s="205" t="e">
        <f>IF($B291="","",IF(#REF!="","",IF(#REF!="*","",$AA8)))</f>
        <v>#REF!</v>
      </c>
      <c r="H291" s="205" t="e">
        <f>IF($B291="","",IF(#REF!="","",IF(#REF!="*","",$AA8)))</f>
        <v>#REF!</v>
      </c>
      <c r="I291" s="206" t="e">
        <f>IF($B291="","",IF(#REF!="","",IF(#REF!="*","",$AA8)))</f>
        <v>#REF!</v>
      </c>
      <c r="J291" s="194"/>
      <c r="K291" s="203" t="e">
        <f>IF(#REF!="","",IF(#REF!="","","2位"))</f>
        <v>#REF!</v>
      </c>
      <c r="L291" s="204" t="e">
        <f>IF(#REF!="","",IF($K291="","",IF(#REF!="","",IF(#REF!="*","",$AA8))))</f>
        <v>#REF!</v>
      </c>
      <c r="M291" s="205" t="e">
        <f>IF(#REF!="","",IF($K291="","",IF(#REF!="","",IF(#REF!="*","",$AA8))))</f>
        <v>#REF!</v>
      </c>
      <c r="N291" s="205" t="e">
        <f>IF(#REF!="","",IF($K291="","",IF(#REF!="","",IF(#REF!="*","",$AA8))))</f>
        <v>#REF!</v>
      </c>
      <c r="O291" s="205" t="e">
        <f>IF(#REF!="","",IF($K291="","",IF(#REF!="","",IF(#REF!="*","",$AA8))))</f>
        <v>#REF!</v>
      </c>
      <c r="P291" s="207" t="e">
        <f>IF(#REF!="","",IF($K291="","",IF(#REF!="","",IF(#REF!="*","",$AA8))))</f>
        <v>#REF!</v>
      </c>
      <c r="Q291" s="208" t="e">
        <f>IF(#REF!="","",IF($K291="","",IF(#REF!="","",IF(#REF!="*","",$AA8))))</f>
        <v>#REF!</v>
      </c>
      <c r="R291" s="205" t="e">
        <f>IF(#REF!="","",IF($K291="","",IF(#REF!="","",IF(#REF!="*","",$AA8))))</f>
        <v>#REF!</v>
      </c>
      <c r="S291" s="205" t="e">
        <f>IF(#REF!="","",IF($K291="","",IF(#REF!="","",IF(#REF!="*","",$AA8))))</f>
        <v>#REF!</v>
      </c>
      <c r="T291" s="205" t="e">
        <f>IF(#REF!="","",IF($K291="","",IF(#REF!="","",IF(#REF!="*","",$AA8))))</f>
        <v>#REF!</v>
      </c>
      <c r="U291" s="206" t="e">
        <f>IF(#REF!="","",IF($K291="","",IF(#REF!="","",IF(#REF!="*","",$AA8))))</f>
        <v>#REF!</v>
      </c>
      <c r="V291" s="153"/>
      <c r="W291" s="155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6"/>
      <c r="AK291" s="156"/>
      <c r="AL291" s="156"/>
      <c r="AM291" s="156"/>
    </row>
    <row r="292" spans="1:39" ht="12" customHeight="1">
      <c r="A292" s="153"/>
      <c r="B292" s="203" t="e">
        <f>IF(#REF!="","",IF(#REF!="","","3位"))</f>
        <v>#REF!</v>
      </c>
      <c r="C292" s="204" t="e">
        <f>IF($B292="","",IF(#REF!="","",IF(#REF!="*","",$AA9)))</f>
        <v>#REF!</v>
      </c>
      <c r="D292" s="205" t="e">
        <f>IF($B292="","",IF(#REF!="","",IF(#REF!="*","",$AA9)))</f>
        <v>#REF!</v>
      </c>
      <c r="E292" s="205" t="e">
        <f>IF($B292="","",IF(#REF!="","",IF(#REF!="*","",$AA9)))</f>
        <v>#REF!</v>
      </c>
      <c r="F292" s="205" t="e">
        <f>IF($B292="","",IF(#REF!="","",IF(#REF!="*","",$AA9)))</f>
        <v>#REF!</v>
      </c>
      <c r="G292" s="205" t="e">
        <f>IF($B292="","",IF(#REF!="","",IF(#REF!="*","",$AA9)))</f>
        <v>#REF!</v>
      </c>
      <c r="H292" s="205" t="e">
        <f>IF($B292="","",IF(#REF!="","",IF(#REF!="*","",$AA9)))</f>
        <v>#REF!</v>
      </c>
      <c r="I292" s="206" t="e">
        <f>IF($B292="","",IF(#REF!="","",IF(#REF!="*","",$AA9)))</f>
        <v>#REF!</v>
      </c>
      <c r="J292" s="194"/>
      <c r="K292" s="203" t="e">
        <f>IF(#REF!="","",IF(#REF!="","","3位"))</f>
        <v>#REF!</v>
      </c>
      <c r="L292" s="204" t="e">
        <f>IF(#REF!="","",IF($K292="","",IF(#REF!="","",IF(#REF!="*","",$AA9))))</f>
        <v>#REF!</v>
      </c>
      <c r="M292" s="205" t="e">
        <f>IF(#REF!="","",IF($K292="","",IF(#REF!="","",IF(#REF!="*","",$AA9))))</f>
        <v>#REF!</v>
      </c>
      <c r="N292" s="205" t="e">
        <f>IF(#REF!="","",IF($K292="","",IF(#REF!="","",IF(#REF!="*","",$AA9))))</f>
        <v>#REF!</v>
      </c>
      <c r="O292" s="205" t="e">
        <f>IF(#REF!="","",IF($K292="","",IF(#REF!="","",IF(#REF!="*","",$AA9))))</f>
        <v>#REF!</v>
      </c>
      <c r="P292" s="207" t="e">
        <f>IF(#REF!="","",IF($K292="","",IF(#REF!="","",IF(#REF!="*","",$AA9))))</f>
        <v>#REF!</v>
      </c>
      <c r="Q292" s="208" t="e">
        <f>IF(#REF!="","",IF($K292="","",IF(#REF!="","",IF(#REF!="*","",$AA9))))</f>
        <v>#REF!</v>
      </c>
      <c r="R292" s="205" t="e">
        <f>IF(#REF!="","",IF($K292="","",IF(#REF!="","",IF(#REF!="*","",$AA9))))</f>
        <v>#REF!</v>
      </c>
      <c r="S292" s="205" t="e">
        <f>IF(#REF!="","",IF($K292="","",IF(#REF!="","",IF(#REF!="*","",$AA9))))</f>
        <v>#REF!</v>
      </c>
      <c r="T292" s="205" t="e">
        <f>IF(#REF!="","",IF($K292="","",IF(#REF!="","",IF(#REF!="*","",$AA9))))</f>
        <v>#REF!</v>
      </c>
      <c r="U292" s="206" t="e">
        <f>IF(#REF!="","",IF($K292="","",IF(#REF!="","",IF(#REF!="*","",$AA9))))</f>
        <v>#REF!</v>
      </c>
      <c r="V292" s="153"/>
      <c r="W292" s="155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</row>
    <row r="293" spans="1:39" ht="12" customHeight="1">
      <c r="A293" s="153"/>
      <c r="B293" s="203" t="e">
        <f>IF(#REF!="","",IF(#REF!="","","4位"))</f>
        <v>#REF!</v>
      </c>
      <c r="C293" s="204" t="e">
        <f>IF($B293="","",IF(#REF!="","",IF(#REF!="*","",$AA10)))</f>
        <v>#REF!</v>
      </c>
      <c r="D293" s="205" t="e">
        <f>IF($B293="","",IF(#REF!="","",IF(#REF!="*","",$AA10)))</f>
        <v>#REF!</v>
      </c>
      <c r="E293" s="205" t="e">
        <f>IF($B293="","",IF(#REF!="","",IF(#REF!="*","",$AA10)))</f>
        <v>#REF!</v>
      </c>
      <c r="F293" s="205" t="e">
        <f>IF($B293="","",IF(#REF!="","",IF(#REF!="*","",$AA10)))</f>
        <v>#REF!</v>
      </c>
      <c r="G293" s="205" t="e">
        <f>IF($B293="","",IF(#REF!="","",IF(#REF!="*","",$AA10)))</f>
        <v>#REF!</v>
      </c>
      <c r="H293" s="205" t="e">
        <f>IF($B293="","",IF(#REF!="","",IF(#REF!="*","",$AA10)))</f>
        <v>#REF!</v>
      </c>
      <c r="I293" s="206" t="e">
        <f>IF($B293="","",IF(#REF!="","",IF(#REF!="*","",$AA10)))</f>
        <v>#REF!</v>
      </c>
      <c r="J293" s="194"/>
      <c r="K293" s="203" t="e">
        <f>IF(#REF!="","",IF(#REF!="","","4位"))</f>
        <v>#REF!</v>
      </c>
      <c r="L293" s="204" t="e">
        <f>IF(#REF!="","",IF($K293="","",IF(#REF!="","",IF(#REF!="*","",$AA10))))</f>
        <v>#REF!</v>
      </c>
      <c r="M293" s="205" t="e">
        <f>IF(#REF!="","",IF($K293="","",IF(#REF!="","",IF(#REF!="*","",$AA10))))</f>
        <v>#REF!</v>
      </c>
      <c r="N293" s="205" t="e">
        <f>IF(#REF!="","",IF($K293="","",IF(#REF!="","",IF(#REF!="*","",$AA10))))</f>
        <v>#REF!</v>
      </c>
      <c r="O293" s="205" t="e">
        <f>IF(#REF!="","",IF($K293="","",IF(#REF!="","",IF(#REF!="*","",$AA10))))</f>
        <v>#REF!</v>
      </c>
      <c r="P293" s="207" t="e">
        <f>IF(#REF!="","",IF($K293="","",IF(#REF!="","",IF(#REF!="*","",$AA10))))</f>
        <v>#REF!</v>
      </c>
      <c r="Q293" s="208" t="e">
        <f>IF(#REF!="","",IF($K293="","",IF(#REF!="","",IF(#REF!="*","",$AA10))))</f>
        <v>#REF!</v>
      </c>
      <c r="R293" s="205" t="e">
        <f>IF(#REF!="","",IF($K293="","",IF(#REF!="","",IF(#REF!="*","",$AA10))))</f>
        <v>#REF!</v>
      </c>
      <c r="S293" s="205" t="e">
        <f>IF(#REF!="","",IF($K293="","",IF(#REF!="","",IF(#REF!="*","",$AA10))))</f>
        <v>#REF!</v>
      </c>
      <c r="T293" s="205" t="e">
        <f>IF(#REF!="","",IF($K293="","",IF(#REF!="","",IF(#REF!="*","",$AA10))))</f>
        <v>#REF!</v>
      </c>
      <c r="U293" s="206" t="e">
        <f>IF(#REF!="","",IF($K293="","",IF(#REF!="","",IF(#REF!="*","",$AA10))))</f>
        <v>#REF!</v>
      </c>
      <c r="V293" s="153"/>
      <c r="W293" s="155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6"/>
      <c r="AJ293" s="156"/>
      <c r="AK293" s="156"/>
      <c r="AL293" s="156"/>
      <c r="AM293" s="156"/>
    </row>
    <row r="294" spans="1:39" ht="12" customHeight="1">
      <c r="A294" s="153"/>
      <c r="B294" s="203" t="e">
        <f>IF(#REF!="","",IF(#REF!="","","5位"))</f>
        <v>#REF!</v>
      </c>
      <c r="C294" s="204" t="e">
        <f>IF($B294="","",IF(#REF!="","",IF(#REF!="*","",$AA11)))</f>
        <v>#REF!</v>
      </c>
      <c r="D294" s="205" t="e">
        <f>IF($B294="","",IF(#REF!="","",IF(#REF!="*","",$AA11)))</f>
        <v>#REF!</v>
      </c>
      <c r="E294" s="205" t="e">
        <f>IF($B294="","",IF(#REF!="","",IF(#REF!="*","",$AA11)))</f>
        <v>#REF!</v>
      </c>
      <c r="F294" s="205" t="e">
        <f>IF($B294="","",IF(#REF!="","",IF(#REF!="*","",$AA11)))</f>
        <v>#REF!</v>
      </c>
      <c r="G294" s="205" t="e">
        <f>IF($B294="","",IF(#REF!="","",IF(#REF!="*","",$AA11)))</f>
        <v>#REF!</v>
      </c>
      <c r="H294" s="205" t="e">
        <f>IF($B294="","",IF(#REF!="","",IF(#REF!="*","",$AA11)))</f>
        <v>#REF!</v>
      </c>
      <c r="I294" s="206" t="e">
        <f>IF($B294="","",IF(#REF!="","",IF(#REF!="*","",$AA11)))</f>
        <v>#REF!</v>
      </c>
      <c r="J294" s="194"/>
      <c r="K294" s="203" t="e">
        <f>IF(#REF!="","",IF(#REF!="","","5位"))</f>
        <v>#REF!</v>
      </c>
      <c r="L294" s="204" t="e">
        <f>IF(#REF!="","",IF($K294="","",IF(#REF!="","",IF(#REF!="*","",$AA11))))</f>
        <v>#REF!</v>
      </c>
      <c r="M294" s="205" t="e">
        <f>IF(#REF!="","",IF($K294="","",IF(#REF!="","",IF(#REF!="*","",$AA11))))</f>
        <v>#REF!</v>
      </c>
      <c r="N294" s="205" t="e">
        <f>IF(#REF!="","",IF($K294="","",IF(#REF!="","",IF(#REF!="*","",$AA11))))</f>
        <v>#REF!</v>
      </c>
      <c r="O294" s="205" t="e">
        <f>IF(#REF!="","",IF($K294="","",IF(#REF!="","",IF(#REF!="*","",$AA11))))</f>
        <v>#REF!</v>
      </c>
      <c r="P294" s="207" t="e">
        <f>IF(#REF!="","",IF($K294="","",IF(#REF!="","",IF(#REF!="*","",$AA11))))</f>
        <v>#REF!</v>
      </c>
      <c r="Q294" s="208" t="e">
        <f>IF(#REF!="","",IF($K294="","",IF(#REF!="","",IF(#REF!="*","",$AA11))))</f>
        <v>#REF!</v>
      </c>
      <c r="R294" s="205" t="e">
        <f>IF(#REF!="","",IF($K294="","",IF(#REF!="","",IF(#REF!="*","",$AA11))))</f>
        <v>#REF!</v>
      </c>
      <c r="S294" s="205" t="e">
        <f>IF(#REF!="","",IF($K294="","",IF(#REF!="","",IF(#REF!="*","",$AA11))))</f>
        <v>#REF!</v>
      </c>
      <c r="T294" s="205" t="e">
        <f>IF(#REF!="","",IF($K294="","",IF(#REF!="","",IF(#REF!="*","",$AA11))))</f>
        <v>#REF!</v>
      </c>
      <c r="U294" s="206" t="e">
        <f>IF(#REF!="","",IF($K294="","",IF(#REF!="","",IF(#REF!="*","",$AA11))))</f>
        <v>#REF!</v>
      </c>
      <c r="V294" s="153"/>
      <c r="W294" s="155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</row>
    <row r="295" spans="1:39" ht="12" customHeight="1">
      <c r="A295" s="153"/>
      <c r="B295" s="221" t="e">
        <f>IF(#REF!="","",IF(#REF!="","","6位"))</f>
        <v>#REF!</v>
      </c>
      <c r="C295" s="238" t="e">
        <f>IF($B295="","",IF(#REF!="","",IF(#REF!="*","",$AA12)))</f>
        <v>#REF!</v>
      </c>
      <c r="D295" s="239" t="e">
        <f>IF($B295="","",IF(#REF!="","",IF(#REF!="*","",$AA12)))</f>
        <v>#REF!</v>
      </c>
      <c r="E295" s="239" t="e">
        <f>IF($B295="","",IF(#REF!="","",IF(#REF!="*","",$AA12)))</f>
        <v>#REF!</v>
      </c>
      <c r="F295" s="239" t="e">
        <f>IF($B295="","",IF(#REF!="","",IF(#REF!="*","",$AA12)))</f>
        <v>#REF!</v>
      </c>
      <c r="G295" s="239" t="e">
        <f>IF($B295="","",IF(#REF!="","",IF(#REF!="*","",$AA12)))</f>
        <v>#REF!</v>
      </c>
      <c r="H295" s="239" t="e">
        <f>IF($B295="","",IF(#REF!="","",IF(#REF!="*","",$AA12)))</f>
        <v>#REF!</v>
      </c>
      <c r="I295" s="240" t="e">
        <f>IF($B295="","",IF(#REF!="","",IF(#REF!="*","",$AA12)))</f>
        <v>#REF!</v>
      </c>
      <c r="J295" s="194"/>
      <c r="K295" s="221" t="e">
        <f>IF(#REF!="","",IF(#REF!="","","6位"))</f>
        <v>#REF!</v>
      </c>
      <c r="L295" s="222" t="e">
        <f>IF(#REF!="","",IF($K295="","",IF(#REF!="","",IF(#REF!="*","",$AA12))))</f>
        <v>#REF!</v>
      </c>
      <c r="M295" s="223" t="e">
        <f>IF(#REF!="","",IF($K295="","",IF(#REF!="","",IF(#REF!="*","",$AA12))))</f>
        <v>#REF!</v>
      </c>
      <c r="N295" s="223" t="e">
        <f>IF(#REF!="","",IF($K295="","",IF(#REF!="","",IF(#REF!="*","",$AA12))))</f>
        <v>#REF!</v>
      </c>
      <c r="O295" s="223" t="e">
        <f>IF(#REF!="","",IF($K295="","",IF(#REF!="","",IF(#REF!="*","",$AA12))))</f>
        <v>#REF!</v>
      </c>
      <c r="P295" s="225" t="e">
        <f>IF(#REF!="","",IF($K295="","",IF(#REF!="","",IF(#REF!="*","",$AA12))))</f>
        <v>#REF!</v>
      </c>
      <c r="Q295" s="226" t="e">
        <f>IF(#REF!="","",IF($K295="","",IF(#REF!="","",IF(#REF!="*","",$AA12))))</f>
        <v>#REF!</v>
      </c>
      <c r="R295" s="223" t="e">
        <f>IF(#REF!="","",IF($K295="","",IF(#REF!="","",IF(#REF!="*","",$AA12))))</f>
        <v>#REF!</v>
      </c>
      <c r="S295" s="223" t="e">
        <f>IF(#REF!="","",IF($K295="","",IF(#REF!="","",IF(#REF!="*","",$AA12))))</f>
        <v>#REF!</v>
      </c>
      <c r="T295" s="223" t="e">
        <f>IF(#REF!="","",IF($K295="","",IF(#REF!="","",IF(#REF!="*","",$AA12))))</f>
        <v>#REF!</v>
      </c>
      <c r="U295" s="224" t="e">
        <f>IF(#REF!="","",IF($K295="","",IF(#REF!="","",IF(#REF!="*","",$AA12))))</f>
        <v>#REF!</v>
      </c>
      <c r="V295" s="153"/>
      <c r="W295" s="155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6"/>
      <c r="AJ295" s="156"/>
      <c r="AK295" s="156"/>
      <c r="AL295" s="156"/>
      <c r="AM295" s="156"/>
    </row>
    <row r="296" spans="1:39" ht="12" customHeight="1">
      <c r="A296" s="153"/>
      <c r="B296" s="228" t="e">
        <f>IF(#REF!="","",IF(#REF!="","","7位"))</f>
        <v>#REF!</v>
      </c>
      <c r="C296" s="372" t="e">
        <f>IF($B296="","",IF(#REF!="","",IF(#REF!="*","",$AA13)))</f>
        <v>#REF!</v>
      </c>
      <c r="D296" s="373" t="e">
        <f>IF($B296="","",IF(#REF!="","",IF(#REF!="*","",$AA13)))</f>
        <v>#REF!</v>
      </c>
      <c r="E296" s="373" t="e">
        <f>IF($B296="","",IF(#REF!="","",IF(#REF!="*","",$AA13)))</f>
        <v>#REF!</v>
      </c>
      <c r="F296" s="373" t="e">
        <f>IF($B296="","",IF(#REF!="","",IF(#REF!="*","",$AA13)))</f>
        <v>#REF!</v>
      </c>
      <c r="G296" s="373" t="e">
        <f>IF($B296="","",IF(#REF!="","",IF(#REF!="*","",$AA13)))</f>
        <v>#REF!</v>
      </c>
      <c r="H296" s="373" t="e">
        <f>IF($B296="","",IF(#REF!="","",IF(#REF!="*","",$AA13)))</f>
        <v>#REF!</v>
      </c>
      <c r="I296" s="374" t="e">
        <f>IF($B296="","",IF(#REF!="","",IF(#REF!="*","",$AA13)))</f>
        <v>#REF!</v>
      </c>
      <c r="J296" s="194"/>
      <c r="K296" s="228" t="e">
        <f>IF(#REF!="","",IF(#REF!="","","7位"))</f>
        <v>#REF!</v>
      </c>
      <c r="L296" s="191" t="e">
        <f>IF(#REF!="","",IF($K296="","",IF(#REF!="","",IF(#REF!="*","",$AA13))))</f>
        <v>#REF!</v>
      </c>
      <c r="M296" s="192" t="e">
        <f>IF(#REF!="","",IF($K296="","",IF(#REF!="","",IF(#REF!="*","",$AA13))))</f>
        <v>#REF!</v>
      </c>
      <c r="N296" s="192" t="e">
        <f>IF(#REF!="","",IF($K296="","",IF(#REF!="","",IF(#REF!="*","",$AA13))))</f>
        <v>#REF!</v>
      </c>
      <c r="O296" s="192" t="e">
        <f>IF(#REF!="","",IF($K296="","",IF(#REF!="","",IF(#REF!="*","",$AA13))))</f>
        <v>#REF!</v>
      </c>
      <c r="P296" s="229" t="e">
        <f>IF(#REF!="","",IF($K296="","",IF(#REF!="","",IF(#REF!="*","",$AA13))))</f>
        <v>#REF!</v>
      </c>
      <c r="Q296" s="230" t="e">
        <f>IF(#REF!="","",IF($K296="","",IF(#REF!="","",IF(#REF!="*","",$AA13))))</f>
        <v>#REF!</v>
      </c>
      <c r="R296" s="192" t="e">
        <f>IF(#REF!="","",IF($K296="","",IF(#REF!="","",IF(#REF!="*","",$AA13))))</f>
        <v>#REF!</v>
      </c>
      <c r="S296" s="192" t="e">
        <f>IF(#REF!="","",IF($K296="","",IF(#REF!="","",IF(#REF!="*","",$AA13))))</f>
        <v>#REF!</v>
      </c>
      <c r="T296" s="192" t="e">
        <f>IF(#REF!="","",IF($K296="","",IF(#REF!="","",IF(#REF!="*","",$AA13))))</f>
        <v>#REF!</v>
      </c>
      <c r="U296" s="193" t="e">
        <f>IF(#REF!="","",IF($K296="","",IF(#REF!="","",IF(#REF!="*","",$AA13))))</f>
        <v>#REF!</v>
      </c>
      <c r="V296" s="153"/>
      <c r="W296" s="155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6"/>
      <c r="AJ296" s="156"/>
      <c r="AK296" s="156"/>
      <c r="AL296" s="156"/>
      <c r="AM296" s="156"/>
    </row>
    <row r="297" spans="1:39" ht="12" customHeight="1">
      <c r="A297" s="153"/>
      <c r="B297" s="203" t="e">
        <f>IF(#REF!="","",IF(#REF!="","","8位"))</f>
        <v>#REF!</v>
      </c>
      <c r="C297" s="204" t="e">
        <f>IF($B297="","",IF(#REF!="","",IF(#REF!="*","",$AA14)))</f>
        <v>#REF!</v>
      </c>
      <c r="D297" s="205" t="e">
        <f>IF($B297="","",IF(#REF!="","",IF(#REF!="*","",$AA14)))</f>
        <v>#REF!</v>
      </c>
      <c r="E297" s="205" t="e">
        <f>IF($B297="","",IF(#REF!="","",IF(#REF!="*","",$AA14)))</f>
        <v>#REF!</v>
      </c>
      <c r="F297" s="205" t="e">
        <f>IF($B297="","",IF(#REF!="","",IF(#REF!="*","",$AA14)))</f>
        <v>#REF!</v>
      </c>
      <c r="G297" s="205" t="e">
        <f>IF($B297="","",IF(#REF!="","",IF(#REF!="*","",$AA14)))</f>
        <v>#REF!</v>
      </c>
      <c r="H297" s="205" t="e">
        <f>IF($B297="","",IF(#REF!="","",IF(#REF!="*","",$AA14)))</f>
        <v>#REF!</v>
      </c>
      <c r="I297" s="206" t="e">
        <f>IF($B297="","",IF(#REF!="","",IF(#REF!="*","",$AA14)))</f>
        <v>#REF!</v>
      </c>
      <c r="J297" s="194"/>
      <c r="K297" s="203" t="e">
        <f>IF(#REF!="","",IF(#REF!="","","8位"))</f>
        <v>#REF!</v>
      </c>
      <c r="L297" s="204" t="e">
        <f>IF(#REF!="","",IF($K297="","",IF(#REF!="","",IF(#REF!="*","",$AA14))))</f>
        <v>#REF!</v>
      </c>
      <c r="M297" s="205" t="e">
        <f>IF(#REF!="","",IF($K297="","",IF(#REF!="","",IF(#REF!="*","",$AA14))))</f>
        <v>#REF!</v>
      </c>
      <c r="N297" s="205" t="e">
        <f>IF(#REF!="","",IF($K297="","",IF(#REF!="","",IF(#REF!="*","",$AA14))))</f>
        <v>#REF!</v>
      </c>
      <c r="O297" s="205" t="e">
        <f>IF(#REF!="","",IF($K297="","",IF(#REF!="","",IF(#REF!="*","",$AA14))))</f>
        <v>#REF!</v>
      </c>
      <c r="P297" s="207" t="e">
        <f>IF(#REF!="","",IF($K297="","",IF(#REF!="","",IF(#REF!="*","",$AA14))))</f>
        <v>#REF!</v>
      </c>
      <c r="Q297" s="208" t="e">
        <f>IF(#REF!="","",IF($K297="","",IF(#REF!="","",IF(#REF!="*","",$AA14))))</f>
        <v>#REF!</v>
      </c>
      <c r="R297" s="205" t="e">
        <f>IF(#REF!="","",IF($K297="","",IF(#REF!="","",IF(#REF!="*","",$AA14))))</f>
        <v>#REF!</v>
      </c>
      <c r="S297" s="205" t="e">
        <f>IF(#REF!="","",IF($K297="","",IF(#REF!="","",IF(#REF!="*","",$AA14))))</f>
        <v>#REF!</v>
      </c>
      <c r="T297" s="205" t="e">
        <f>IF(#REF!="","",IF($K297="","",IF(#REF!="","",IF(#REF!="*","",$AA14))))</f>
        <v>#REF!</v>
      </c>
      <c r="U297" s="206" t="e">
        <f>IF(#REF!="","",IF($K297="","",IF(#REF!="","",IF(#REF!="*","",$AA14))))</f>
        <v>#REF!</v>
      </c>
      <c r="V297" s="153"/>
      <c r="W297" s="155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156"/>
    </row>
    <row r="298" spans="1:39" ht="12" customHeight="1">
      <c r="A298" s="153"/>
      <c r="B298" s="203" t="e">
        <f>IF(#REF!="","",IF(#REF!="","","9位"))</f>
        <v>#REF!</v>
      </c>
      <c r="C298" s="204" t="e">
        <f>IF($B298="","",IF(#REF!="","",IF(#REF!="*","",$AA15)))</f>
        <v>#REF!</v>
      </c>
      <c r="D298" s="205" t="e">
        <f>IF($B298="","",IF(#REF!="","",IF(#REF!="*","",$AA15)))</f>
        <v>#REF!</v>
      </c>
      <c r="E298" s="205" t="e">
        <f>IF($B298="","",IF(#REF!="","",IF(#REF!="*","",$AA15)))</f>
        <v>#REF!</v>
      </c>
      <c r="F298" s="205" t="e">
        <f>IF($B298="","",IF(#REF!="","",IF(#REF!="*","",$AA15)))</f>
        <v>#REF!</v>
      </c>
      <c r="G298" s="205" t="e">
        <f>IF($B298="","",IF(#REF!="","",IF(#REF!="*","",$AA15)))</f>
        <v>#REF!</v>
      </c>
      <c r="H298" s="205" t="e">
        <f>IF($B298="","",IF(#REF!="","",IF(#REF!="*","",$AA15)))</f>
        <v>#REF!</v>
      </c>
      <c r="I298" s="206" t="e">
        <f>IF($B298="","",IF(#REF!="","",IF(#REF!="*","",$AA15)))</f>
        <v>#REF!</v>
      </c>
      <c r="J298" s="194"/>
      <c r="K298" s="203" t="e">
        <f>IF(#REF!="","",IF(#REF!="","","9位"))</f>
        <v>#REF!</v>
      </c>
      <c r="L298" s="204" t="e">
        <f>IF(#REF!="","",IF($K298="","",IF(#REF!="","",IF(#REF!="*","",$AA15))))</f>
        <v>#REF!</v>
      </c>
      <c r="M298" s="205" t="e">
        <f>IF(#REF!="","",IF($K298="","",IF(#REF!="","",IF(#REF!="*","",$AA15))))</f>
        <v>#REF!</v>
      </c>
      <c r="N298" s="205" t="e">
        <f>IF(#REF!="","",IF($K298="","",IF(#REF!="","",IF(#REF!="*","",$AA15))))</f>
        <v>#REF!</v>
      </c>
      <c r="O298" s="205" t="e">
        <f>IF(#REF!="","",IF($K298="","",IF(#REF!="","",IF(#REF!="*","",$AA15))))</f>
        <v>#REF!</v>
      </c>
      <c r="P298" s="207" t="e">
        <f>IF(#REF!="","",IF($K298="","",IF(#REF!="","",IF(#REF!="*","",$AA15))))</f>
        <v>#REF!</v>
      </c>
      <c r="Q298" s="208" t="e">
        <f>IF(#REF!="","",IF($K298="","",IF(#REF!="","",IF(#REF!="*","",$AA15))))</f>
        <v>#REF!</v>
      </c>
      <c r="R298" s="205" t="e">
        <f>IF(#REF!="","",IF($K298="","",IF(#REF!="","",IF(#REF!="*","",$AA15))))</f>
        <v>#REF!</v>
      </c>
      <c r="S298" s="205" t="e">
        <f>IF(#REF!="","",IF($K298="","",IF(#REF!="","",IF(#REF!="*","",$AA15))))</f>
        <v>#REF!</v>
      </c>
      <c r="T298" s="205" t="e">
        <f>IF(#REF!="","",IF($K298="","",IF(#REF!="","",IF(#REF!="*","",$AA15))))</f>
        <v>#REF!</v>
      </c>
      <c r="U298" s="206" t="e">
        <f>IF(#REF!="","",IF($K298="","",IF(#REF!="","",IF(#REF!="*","",$AA15))))</f>
        <v>#REF!</v>
      </c>
      <c r="V298" s="153"/>
      <c r="W298" s="155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56"/>
      <c r="AL298" s="156"/>
      <c r="AM298" s="156"/>
    </row>
    <row r="299" spans="1:39" ht="12" customHeight="1">
      <c r="A299" s="153"/>
      <c r="B299" s="203" t="e">
        <f>IF(#REF!="","",IF(#REF!="","","10位"))</f>
        <v>#REF!</v>
      </c>
      <c r="C299" s="204" t="e">
        <f>IF($B299="","",IF(#REF!="","",IF(#REF!="*","",$AA16)))</f>
        <v>#REF!</v>
      </c>
      <c r="D299" s="205" t="e">
        <f>IF($B299="","",IF(#REF!="","",IF(#REF!="*","",$AA16)))</f>
        <v>#REF!</v>
      </c>
      <c r="E299" s="205" t="e">
        <f>IF($B299="","",IF(#REF!="","",IF(#REF!="*","",$AA16)))</f>
        <v>#REF!</v>
      </c>
      <c r="F299" s="205" t="e">
        <f>IF($B299="","",IF(#REF!="","",IF(#REF!="*","",$AA16)))</f>
        <v>#REF!</v>
      </c>
      <c r="G299" s="205" t="e">
        <f>IF($B299="","",IF(#REF!="","",IF(#REF!="*","",$AA16)))</f>
        <v>#REF!</v>
      </c>
      <c r="H299" s="205" t="e">
        <f>IF($B299="","",IF(#REF!="","",IF(#REF!="*","",$AA16)))</f>
        <v>#REF!</v>
      </c>
      <c r="I299" s="206" t="e">
        <f>IF($B299="","",IF(#REF!="","",IF(#REF!="*","",$AA16)))</f>
        <v>#REF!</v>
      </c>
      <c r="J299" s="194"/>
      <c r="K299" s="203" t="e">
        <f>IF(#REF!="","",IF(#REF!="","","10位"))</f>
        <v>#REF!</v>
      </c>
      <c r="L299" s="204" t="e">
        <f>IF(#REF!="","",IF($K299="","",IF(#REF!="","",IF(#REF!="*","",$AA16))))</f>
        <v>#REF!</v>
      </c>
      <c r="M299" s="205" t="e">
        <f>IF(#REF!="","",IF($K299="","",IF(#REF!="","",IF(#REF!="*","",$AA16))))</f>
        <v>#REF!</v>
      </c>
      <c r="N299" s="205" t="e">
        <f>IF(#REF!="","",IF($K299="","",IF(#REF!="","",IF(#REF!="*","",$AA16))))</f>
        <v>#REF!</v>
      </c>
      <c r="O299" s="205" t="e">
        <f>IF(#REF!="","",IF($K299="","",IF(#REF!="","",IF(#REF!="*","",$AA16))))</f>
        <v>#REF!</v>
      </c>
      <c r="P299" s="207" t="e">
        <f>IF(#REF!="","",IF($K299="","",IF(#REF!="","",IF(#REF!="*","",$AA16))))</f>
        <v>#REF!</v>
      </c>
      <c r="Q299" s="208" t="e">
        <f>IF(#REF!="","",IF($K299="","",IF(#REF!="","",IF(#REF!="*","",$AA16))))</f>
        <v>#REF!</v>
      </c>
      <c r="R299" s="205" t="e">
        <f>IF(#REF!="","",IF($K299="","",IF(#REF!="","",IF(#REF!="*","",$AA16))))</f>
        <v>#REF!</v>
      </c>
      <c r="S299" s="205" t="e">
        <f>IF(#REF!="","",IF($K299="","",IF(#REF!="","",IF(#REF!="*","",$AA16))))</f>
        <v>#REF!</v>
      </c>
      <c r="T299" s="205" t="e">
        <f>IF(#REF!="","",IF($K299="","",IF(#REF!="","",IF(#REF!="*","",$AA16))))</f>
        <v>#REF!</v>
      </c>
      <c r="U299" s="206" t="e">
        <f>IF(#REF!="","",IF($K299="","",IF(#REF!="","",IF(#REF!="*","",$AA16))))</f>
        <v>#REF!</v>
      </c>
      <c r="V299" s="153"/>
      <c r="W299" s="155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156"/>
    </row>
    <row r="300" spans="1:39" ht="12" customHeight="1">
      <c r="A300" s="153"/>
      <c r="B300" s="203" t="e">
        <f>IF(#REF!="","",IF(#REF!="","","11位"))</f>
        <v>#REF!</v>
      </c>
      <c r="C300" s="204" t="e">
        <f>IF($B300="","",IF(#REF!="","",IF(#REF!="*","",$AA17)))</f>
        <v>#REF!</v>
      </c>
      <c r="D300" s="205" t="e">
        <f>IF($B300="","",IF(#REF!="","",IF(#REF!="*","",$AA17)))</f>
        <v>#REF!</v>
      </c>
      <c r="E300" s="205" t="e">
        <f>IF($B300="","",IF(#REF!="","",IF(#REF!="*","",$AA17)))</f>
        <v>#REF!</v>
      </c>
      <c r="F300" s="205" t="e">
        <f>IF($B300="","",IF(#REF!="","",IF(#REF!="*","",$AA17)))</f>
        <v>#REF!</v>
      </c>
      <c r="G300" s="205" t="e">
        <f>IF($B300="","",IF(#REF!="","",IF(#REF!="*","",$AA17)))</f>
        <v>#REF!</v>
      </c>
      <c r="H300" s="205" t="e">
        <f>IF($B300="","",IF(#REF!="","",IF(#REF!="*","",$AA17)))</f>
        <v>#REF!</v>
      </c>
      <c r="I300" s="206" t="e">
        <f>IF($B300="","",IF(#REF!="","",IF(#REF!="*","",$AA17)))</f>
        <v>#REF!</v>
      </c>
      <c r="J300" s="194"/>
      <c r="K300" s="203" t="e">
        <f>IF(#REF!="","",IF(#REF!="","","11位"))</f>
        <v>#REF!</v>
      </c>
      <c r="L300" s="204" t="e">
        <f>IF(#REF!="","",IF($K300="","",IF(#REF!="","",IF(#REF!="*","",$AA17))))</f>
        <v>#REF!</v>
      </c>
      <c r="M300" s="205" t="e">
        <f>IF(#REF!="","",IF($K300="","",IF(#REF!="","",IF(#REF!="*","",$AA17))))</f>
        <v>#REF!</v>
      </c>
      <c r="N300" s="205" t="e">
        <f>IF(#REF!="","",IF($K300="","",IF(#REF!="","",IF(#REF!="*","",$AA17))))</f>
        <v>#REF!</v>
      </c>
      <c r="O300" s="205" t="e">
        <f>IF(#REF!="","",IF($K300="","",IF(#REF!="","",IF(#REF!="*","",$AA17))))</f>
        <v>#REF!</v>
      </c>
      <c r="P300" s="207" t="e">
        <f>IF(#REF!="","",IF($K300="","",IF(#REF!="","",IF(#REF!="*","",$AA17))))</f>
        <v>#REF!</v>
      </c>
      <c r="Q300" s="208" t="e">
        <f>IF(#REF!="","",IF($K300="","",IF(#REF!="","",IF(#REF!="*","",$AA17))))</f>
        <v>#REF!</v>
      </c>
      <c r="R300" s="205" t="e">
        <f>IF(#REF!="","",IF($K300="","",IF(#REF!="","",IF(#REF!="*","",$AA17))))</f>
        <v>#REF!</v>
      </c>
      <c r="S300" s="205" t="e">
        <f>IF(#REF!="","",IF($K300="","",IF(#REF!="","",IF(#REF!="*","",$AA17))))</f>
        <v>#REF!</v>
      </c>
      <c r="T300" s="205" t="e">
        <f>IF(#REF!="","",IF($K300="","",IF(#REF!="","",IF(#REF!="*","",$AA17))))</f>
        <v>#REF!</v>
      </c>
      <c r="U300" s="206" t="e">
        <f>IF(#REF!="","",IF($K300="","",IF(#REF!="","",IF(#REF!="*","",$AA17))))</f>
        <v>#REF!</v>
      </c>
      <c r="V300" s="153"/>
      <c r="W300" s="155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6"/>
      <c r="AK300" s="156"/>
      <c r="AL300" s="156"/>
      <c r="AM300" s="156"/>
    </row>
    <row r="301" spans="1:39" ht="12" customHeight="1">
      <c r="A301" s="153"/>
      <c r="B301" s="221" t="e">
        <f>IF(#REF!="","",IF(#REF!="","","12位"))</f>
        <v>#REF!</v>
      </c>
      <c r="C301" s="238" t="e">
        <f>IF($B301="","",IF(#REF!="","",IF(#REF!="*","",$AA18)))</f>
        <v>#REF!</v>
      </c>
      <c r="D301" s="239" t="e">
        <f>IF($B301="","",IF(#REF!="","",IF(#REF!="*","",$AA18)))</f>
        <v>#REF!</v>
      </c>
      <c r="E301" s="239" t="e">
        <f>IF($B301="","",IF(#REF!="","",IF(#REF!="*","",$AA18)))</f>
        <v>#REF!</v>
      </c>
      <c r="F301" s="239" t="e">
        <f>IF($B301="","",IF(#REF!="","",IF(#REF!="*","",$AA18)))</f>
        <v>#REF!</v>
      </c>
      <c r="G301" s="239" t="e">
        <f>IF($B301="","",IF(#REF!="","",IF(#REF!="*","",$AA18)))</f>
        <v>#REF!</v>
      </c>
      <c r="H301" s="239" t="e">
        <f>IF($B301="","",IF(#REF!="","",IF(#REF!="*","",$AA18)))</f>
        <v>#REF!</v>
      </c>
      <c r="I301" s="240" t="e">
        <f>IF($B301="","",IF(#REF!="","",IF(#REF!="*","",$AA18)))</f>
        <v>#REF!</v>
      </c>
      <c r="J301" s="194"/>
      <c r="K301" s="221" t="e">
        <f>IF(#REF!="","",IF(#REF!="","","12位"))</f>
        <v>#REF!</v>
      </c>
      <c r="L301" s="238" t="e">
        <f>IF(#REF!="","",IF($K301="","",IF(#REF!="","",IF(#REF!="*","",$AA18))))</f>
        <v>#REF!</v>
      </c>
      <c r="M301" s="239" t="e">
        <f>IF(#REF!="","",IF($K301="","",IF(#REF!="","",IF(#REF!="*","",$AA18))))</f>
        <v>#REF!</v>
      </c>
      <c r="N301" s="239" t="e">
        <f>IF(#REF!="","",IF($K301="","",IF(#REF!="","",IF(#REF!="*","",$AA18))))</f>
        <v>#REF!</v>
      </c>
      <c r="O301" s="239" t="e">
        <f>IF(#REF!="","",IF($K301="","",IF(#REF!="","",IF(#REF!="*","",$AA18))))</f>
        <v>#REF!</v>
      </c>
      <c r="P301" s="242" t="e">
        <f>IF(#REF!="","",IF($K301="","",IF(#REF!="","",IF(#REF!="*","",$AA18))))</f>
        <v>#REF!</v>
      </c>
      <c r="Q301" s="243" t="e">
        <f>IF(#REF!="","",IF($K301="","",IF(#REF!="","",IF(#REF!="*","",$AA18))))</f>
        <v>#REF!</v>
      </c>
      <c r="R301" s="239" t="e">
        <f>IF(#REF!="","",IF($K301="","",IF(#REF!="","",IF(#REF!="*","",$AA18))))</f>
        <v>#REF!</v>
      </c>
      <c r="S301" s="239" t="e">
        <f>IF(#REF!="","",IF($K301="","",IF(#REF!="","",IF(#REF!="*","",$AA18))))</f>
        <v>#REF!</v>
      </c>
      <c r="T301" s="239" t="e">
        <f>IF(#REF!="","",IF($K301="","",IF(#REF!="","",IF(#REF!="*","",$AA18))))</f>
        <v>#REF!</v>
      </c>
      <c r="U301" s="240" t="e">
        <f>IF(#REF!="","",IF($K301="","",IF(#REF!="","",IF(#REF!="*","",$AA18))))</f>
        <v>#REF!</v>
      </c>
      <c r="V301" s="153"/>
      <c r="W301" s="155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6"/>
      <c r="AJ301" s="156"/>
      <c r="AK301" s="156"/>
      <c r="AL301" s="156"/>
      <c r="AM301" s="156"/>
    </row>
    <row r="302" spans="1:39" ht="12" customHeight="1">
      <c r="A302" s="153"/>
      <c r="B302" s="244" t="s">
        <v>22</v>
      </c>
      <c r="C302" s="245" t="e">
        <f>IF(#REF!="","",IF(#REF!="","  -.--",(SUM(C290:C301)*#REF!/12)))</f>
        <v>#REF!</v>
      </c>
      <c r="D302" s="246" t="e">
        <f>IF(#REF!="","",IF(#REF!="","  -.--",(SUM(D290:D301)*#REF!/12)))</f>
        <v>#REF!</v>
      </c>
      <c r="E302" s="246" t="e">
        <f>IF(#REF!="","",IF(#REF!="","  -.--",(SUM(E290:E301)*#REF!/12)))</f>
        <v>#REF!</v>
      </c>
      <c r="F302" s="246" t="e">
        <f>IF(#REF!="","",IF(#REF!="","  -.--",(SUM(F290:F301)*#REF!/12)))</f>
        <v>#REF!</v>
      </c>
      <c r="G302" s="246" t="e">
        <f>IF(#REF!="","",IF(#REF!="","  -.--",(SUM(G290:G301)*#REF!/12)))</f>
        <v>#REF!</v>
      </c>
      <c r="H302" s="246" t="e">
        <f>IF(#REF!="","",IF(#REF!="","  -.--",(SUM(H290:H301)*#REF!/12)))</f>
        <v>#REF!</v>
      </c>
      <c r="I302" s="247" t="e">
        <f>IF(#REF!="","",IF(#REF!="","  -.--",(SUM(I290:I301)*#REF!/12)))</f>
        <v>#REF!</v>
      </c>
      <c r="J302" s="194"/>
      <c r="K302" s="244" t="s">
        <v>22</v>
      </c>
      <c r="L302" s="245" t="e">
        <f>IF(#REF!="","",IF(#REF!="","",IF(#REF!="","  -.--",(SUM(L290:L301)*#REF!/12))))</f>
        <v>#REF!</v>
      </c>
      <c r="M302" s="246" t="e">
        <f>IF(#REF!="","",IF(#REF!="","",IF(#REF!="","  -.--",(SUM(M290:M301)*#REF!/12))))</f>
        <v>#REF!</v>
      </c>
      <c r="N302" s="246" t="e">
        <f>IF(#REF!="","",IF(#REF!="","",IF(#REF!="","  -.--",(SUM(N290:N301)*#REF!/12))))</f>
        <v>#REF!</v>
      </c>
      <c r="O302" s="246" t="e">
        <f>IF(#REF!="","",IF(#REF!="","",IF(#REF!="","  -.--",(SUM(O290:O301)*#REF!/12))))</f>
        <v>#REF!</v>
      </c>
      <c r="P302" s="377" t="e">
        <f>IF(#REF!="","",IF(#REF!="","",IF(#REF!="","  -.--",(SUM(P290:P301)*#REF!/12))))</f>
        <v>#REF!</v>
      </c>
      <c r="Q302" s="245" t="e">
        <f>IF(#REF!="","",IF(#REF!="","",IF(#REF!="","  -.--",(SUM(Q290:Q301)*#REF!/12))))</f>
        <v>#REF!</v>
      </c>
      <c r="R302" s="246" t="e">
        <f>IF(#REF!="","",IF(#REF!="","",IF(#REF!="","  -.--",(SUM(R290:R301)*#REF!/12))))</f>
        <v>#REF!</v>
      </c>
      <c r="S302" s="246" t="e">
        <f>IF(#REF!="","",IF(#REF!="","",IF(#REF!="","  -.--",(SUM(S290:S301)*#REF!/12))))</f>
        <v>#REF!</v>
      </c>
      <c r="T302" s="246" t="e">
        <f>IF(#REF!="","",IF(#REF!="","",IF(#REF!="","  -.--",(SUM(T290:T301)*#REF!/12))))</f>
        <v>#REF!</v>
      </c>
      <c r="U302" s="247" t="e">
        <f>IF(#REF!="","",IF(#REF!="","",IF(#REF!="","  -.--",(SUM(U290:U301)*#REF!/12))))</f>
        <v>#REF!</v>
      </c>
      <c r="V302" s="153"/>
      <c r="W302" s="155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6"/>
      <c r="AJ302" s="156"/>
      <c r="AK302" s="156"/>
      <c r="AL302" s="156"/>
      <c r="AM302" s="156"/>
    </row>
    <row r="303" spans="1:39" ht="12" customHeight="1">
      <c r="A303" s="153"/>
      <c r="B303" s="253"/>
      <c r="C303" s="253"/>
      <c r="D303" s="389" t="s">
        <v>23</v>
      </c>
      <c r="E303" s="389"/>
      <c r="F303" s="389"/>
      <c r="G303" s="389"/>
      <c r="H303" s="154"/>
      <c r="I303" s="154"/>
      <c r="J303" s="154"/>
      <c r="K303" s="154"/>
      <c r="L303" s="154"/>
      <c r="M303" s="154"/>
      <c r="N303" s="389" t="s">
        <v>24</v>
      </c>
      <c r="O303" s="389"/>
      <c r="P303" s="389"/>
      <c r="Q303" s="389"/>
      <c r="R303" s="389"/>
      <c r="S303" s="154"/>
      <c r="T303" s="154"/>
      <c r="U303" s="154"/>
      <c r="V303" s="153"/>
      <c r="W303" s="155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6"/>
      <c r="AJ303" s="156"/>
      <c r="AK303" s="156"/>
      <c r="AL303" s="156"/>
      <c r="AM303" s="156"/>
    </row>
    <row r="304" spans="1:39" ht="12" customHeight="1">
      <c r="A304" s="153"/>
      <c r="B304" s="253"/>
      <c r="C304" s="253"/>
      <c r="D304" s="390"/>
      <c r="E304" s="390"/>
      <c r="F304" s="390"/>
      <c r="G304" s="390"/>
      <c r="H304" s="154"/>
      <c r="I304" s="154"/>
      <c r="J304" s="154"/>
      <c r="K304" s="154"/>
      <c r="L304" s="154"/>
      <c r="M304" s="154"/>
      <c r="N304" s="390"/>
      <c r="O304" s="390"/>
      <c r="P304" s="390"/>
      <c r="Q304" s="390"/>
      <c r="R304" s="390"/>
      <c r="S304" s="154"/>
      <c r="T304" s="154"/>
      <c r="U304" s="154"/>
      <c r="V304" s="153"/>
      <c r="W304" s="155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6"/>
      <c r="AK304" s="156"/>
      <c r="AL304" s="156"/>
      <c r="AM304" s="156"/>
    </row>
    <row r="305" spans="1:39" ht="12" customHeight="1">
      <c r="A305" s="153"/>
      <c r="B305" s="157" t="e">
        <f>IF(#REF!="","",#REF!)</f>
        <v>#REF!</v>
      </c>
      <c r="C305" s="154"/>
      <c r="D305" s="154"/>
      <c r="E305" s="154"/>
      <c r="F305" s="154"/>
      <c r="G305" s="154"/>
      <c r="H305" s="154"/>
      <c r="I305" s="154"/>
      <c r="J305" s="154"/>
      <c r="K305" s="157" t="e">
        <f>IF(#REF!="","",#REF!)</f>
        <v>#REF!</v>
      </c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3"/>
      <c r="W305" s="155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6"/>
      <c r="AK305" s="156"/>
      <c r="AL305" s="156"/>
      <c r="AM305" s="156"/>
    </row>
    <row r="306" spans="1:39" ht="12" customHeight="1">
      <c r="A306" s="361"/>
      <c r="B306" s="420"/>
      <c r="C306" s="423" t="e">
        <f>IF(#REF!="","",#REF!)</f>
        <v>#REF!</v>
      </c>
      <c r="D306" s="426" t="e">
        <f>IF(#REF!="","",#REF!)</f>
        <v>#REF!</v>
      </c>
      <c r="E306" s="426" t="e">
        <f>IF(#REF!="","",#REF!)</f>
        <v>#REF!</v>
      </c>
      <c r="F306" s="426" t="e">
        <f>IF(#REF!="","",#REF!)</f>
        <v>#REF!</v>
      </c>
      <c r="G306" s="426" t="e">
        <f>IF(#REF!="","",#REF!)</f>
        <v>#REF!</v>
      </c>
      <c r="H306" s="426" t="e">
        <f>IF(#REF!="","",#REF!)</f>
        <v>#REF!</v>
      </c>
      <c r="I306" s="429" t="e">
        <f>IF(#REF!="","",#REF!)</f>
        <v>#REF!</v>
      </c>
      <c r="J306" s="362"/>
      <c r="K306" s="432"/>
      <c r="L306" s="423" t="e">
        <f>IF(#REF!="","",IF(#REF!="","",#REF!))</f>
        <v>#REF!</v>
      </c>
      <c r="M306" s="426" t="e">
        <f>IF(#REF!="","",IF(#REF!="","",#REF!))</f>
        <v>#REF!</v>
      </c>
      <c r="N306" s="426" t="e">
        <f>IF(#REF!="","",IF(#REF!="","",#REF!))</f>
        <v>#REF!</v>
      </c>
      <c r="O306" s="426" t="e">
        <f>IF(#REF!="","",IF(#REF!="","",#REF!))</f>
        <v>#REF!</v>
      </c>
      <c r="P306" s="429" t="e">
        <f>IF(#REF!="","",IF(#REF!="","",#REF!))</f>
        <v>#REF!</v>
      </c>
      <c r="Q306" s="423" t="e">
        <f>IF(#REF!="","",IF(#REF!="","",#REF!))</f>
        <v>#REF!</v>
      </c>
      <c r="R306" s="426" t="e">
        <f>IF(#REF!="","",IF(#REF!="","",#REF!))</f>
        <v>#REF!</v>
      </c>
      <c r="S306" s="426" t="e">
        <f>IF(#REF!="","",IF(#REF!="","",#REF!))</f>
        <v>#REF!</v>
      </c>
      <c r="T306" s="426" t="e">
        <f>IF(#REF!="","",IF(#REF!="","",#REF!))</f>
        <v>#REF!</v>
      </c>
      <c r="U306" s="429" t="e">
        <f>IF(#REF!="","",IF(#REF!="","",#REF!))</f>
        <v>#REF!</v>
      </c>
      <c r="V306" s="361"/>
      <c r="W306" s="363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6"/>
      <c r="AJ306" s="156"/>
      <c r="AK306" s="156"/>
      <c r="AL306" s="156"/>
      <c r="AM306" s="156"/>
    </row>
    <row r="307" spans="1:39" ht="12" customHeight="1">
      <c r="A307" s="158"/>
      <c r="B307" s="421"/>
      <c r="C307" s="424"/>
      <c r="D307" s="427"/>
      <c r="E307" s="427"/>
      <c r="F307" s="427"/>
      <c r="G307" s="427"/>
      <c r="H307" s="427"/>
      <c r="I307" s="430"/>
      <c r="J307" s="264"/>
      <c r="K307" s="433"/>
      <c r="L307" s="424"/>
      <c r="M307" s="427"/>
      <c r="N307" s="427"/>
      <c r="O307" s="427"/>
      <c r="P307" s="430"/>
      <c r="Q307" s="424"/>
      <c r="R307" s="427"/>
      <c r="S307" s="427"/>
      <c r="T307" s="427"/>
      <c r="U307" s="430"/>
      <c r="V307" s="158"/>
      <c r="W307" s="159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</row>
    <row r="308" spans="1:39" ht="12" customHeight="1">
      <c r="A308" s="158"/>
      <c r="B308" s="421"/>
      <c r="C308" s="424"/>
      <c r="D308" s="427"/>
      <c r="E308" s="427"/>
      <c r="F308" s="427"/>
      <c r="G308" s="427"/>
      <c r="H308" s="427"/>
      <c r="I308" s="430"/>
      <c r="J308" s="264"/>
      <c r="K308" s="433"/>
      <c r="L308" s="424"/>
      <c r="M308" s="427"/>
      <c r="N308" s="427"/>
      <c r="O308" s="427"/>
      <c r="P308" s="430"/>
      <c r="Q308" s="424"/>
      <c r="R308" s="427"/>
      <c r="S308" s="427"/>
      <c r="T308" s="427"/>
      <c r="U308" s="430"/>
      <c r="V308" s="158"/>
      <c r="W308" s="159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</row>
    <row r="309" spans="1:39" ht="12" customHeight="1">
      <c r="A309" s="158"/>
      <c r="B309" s="421"/>
      <c r="C309" s="424"/>
      <c r="D309" s="427"/>
      <c r="E309" s="427"/>
      <c r="F309" s="427"/>
      <c r="G309" s="427"/>
      <c r="H309" s="427"/>
      <c r="I309" s="430"/>
      <c r="J309" s="264"/>
      <c r="K309" s="433"/>
      <c r="L309" s="424"/>
      <c r="M309" s="427"/>
      <c r="N309" s="427"/>
      <c r="O309" s="427"/>
      <c r="P309" s="430"/>
      <c r="Q309" s="424"/>
      <c r="R309" s="427"/>
      <c r="S309" s="427"/>
      <c r="T309" s="427"/>
      <c r="U309" s="430"/>
      <c r="V309" s="158"/>
      <c r="W309" s="159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</row>
    <row r="310" spans="1:39" ht="12" customHeight="1">
      <c r="A310" s="158"/>
      <c r="B310" s="421"/>
      <c r="C310" s="424"/>
      <c r="D310" s="427"/>
      <c r="E310" s="427"/>
      <c r="F310" s="427"/>
      <c r="G310" s="427"/>
      <c r="H310" s="427"/>
      <c r="I310" s="430"/>
      <c r="J310" s="264"/>
      <c r="K310" s="433"/>
      <c r="L310" s="424"/>
      <c r="M310" s="427"/>
      <c r="N310" s="427"/>
      <c r="O310" s="427"/>
      <c r="P310" s="430"/>
      <c r="Q310" s="424"/>
      <c r="R310" s="427"/>
      <c r="S310" s="427"/>
      <c r="T310" s="427"/>
      <c r="U310" s="430"/>
      <c r="V310" s="158"/>
      <c r="W310" s="159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</row>
    <row r="311" spans="1:39" ht="12" customHeight="1">
      <c r="A311" s="158"/>
      <c r="B311" s="422"/>
      <c r="C311" s="425"/>
      <c r="D311" s="428"/>
      <c r="E311" s="428"/>
      <c r="F311" s="428"/>
      <c r="G311" s="428"/>
      <c r="H311" s="428"/>
      <c r="I311" s="431"/>
      <c r="J311" s="264"/>
      <c r="K311" s="434"/>
      <c r="L311" s="425"/>
      <c r="M311" s="428"/>
      <c r="N311" s="428"/>
      <c r="O311" s="428"/>
      <c r="P311" s="431"/>
      <c r="Q311" s="425"/>
      <c r="R311" s="428"/>
      <c r="S311" s="428"/>
      <c r="T311" s="428"/>
      <c r="U311" s="431"/>
      <c r="V311" s="158"/>
      <c r="W311" s="159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</row>
    <row r="312" spans="1:39" ht="12" customHeight="1">
      <c r="A312" s="153"/>
      <c r="B312" s="289" t="e">
        <f>IF(#REF!="","",IF(#REF!="","",#REF!&amp;"位"))</f>
        <v>#REF!</v>
      </c>
      <c r="C312" s="290" t="e">
        <f>IF(#REF!="","",IF(#REF!=#REF!,"",INDEX($Z$26:$AN$40,#REF!,#REF!)))</f>
        <v>#REF!</v>
      </c>
      <c r="D312" s="291" t="e">
        <f>IF(#REF!="","",IF(#REF!=#REF!,"",INDEX($Z$26:$AN$40,#REF!,#REF!)))</f>
        <v>#REF!</v>
      </c>
      <c r="E312" s="291" t="e">
        <f>IF(#REF!="","",IF(#REF!=#REF!,"",INDEX($Z$26:$AN$40,#REF!,#REF!)))</f>
        <v>#REF!</v>
      </c>
      <c r="F312" s="291" t="e">
        <f>IF(#REF!="","",IF(#REF!=#REF!,"",INDEX($Z$26:$AN$40,#REF!,#REF!)))</f>
        <v>#REF!</v>
      </c>
      <c r="G312" s="291" t="e">
        <f>IF(#REF!="","",IF(#REF!=#REF!,"",INDEX($Z$26:$AN$40,#REF!,#REF!)))</f>
        <v>#REF!</v>
      </c>
      <c r="H312" s="291" t="e">
        <f>IF(#REF!="","",IF(#REF!=#REF!,"",INDEX($Z$26:$AN$40,#REF!,#REF!)))</f>
        <v>#REF!</v>
      </c>
      <c r="I312" s="292" t="e">
        <f>IF(#REF!="","",IF(#REF!=#REF!,"",INDEX($Z$26:$AN$40,#REF!,#REF!)))</f>
        <v>#REF!</v>
      </c>
      <c r="J312" s="194"/>
      <c r="K312" s="289" t="e">
        <f>IF(#REF!="","",IF(#REF!="","",#REF!&amp;"位"))</f>
        <v>#REF!</v>
      </c>
      <c r="L312" s="290" t="e">
        <f>IF(#REF!="","",IF(#REF!="","",IF(#REF!=#REF!,"",INDEX($Z$26:$AN$40,#REF!,#REF!))))</f>
        <v>#REF!</v>
      </c>
      <c r="M312" s="291" t="e">
        <f>IF(#REF!="","",IF(#REF!="","",IF(#REF!=#REF!,"",INDEX($Z$26:$AN$40,#REF!,#REF!))))</f>
        <v>#REF!</v>
      </c>
      <c r="N312" s="291" t="e">
        <f>IF(#REF!="","",IF(#REF!="","",IF(#REF!=#REF!,"",INDEX($Z$26:$AN$40,#REF!,#REF!))))</f>
        <v>#REF!</v>
      </c>
      <c r="O312" s="291" t="e">
        <f>IF(#REF!="","",IF(#REF!="","",IF(#REF!=#REF!,"",INDEX($Z$26:$AN$40,#REF!,#REF!))))</f>
        <v>#REF!</v>
      </c>
      <c r="P312" s="292" t="e">
        <f>IF(#REF!="","",IF(#REF!="","",IF(#REF!=#REF!,"",INDEX($Z$26:$AN$40,#REF!,#REF!))))</f>
        <v>#REF!</v>
      </c>
      <c r="Q312" s="293" t="e">
        <f>IF(#REF!="","",IF(#REF!="","",IF(#REF!=#REF!,"",INDEX($Z$26:$AN$40,#REF!,#REF!))))</f>
        <v>#REF!</v>
      </c>
      <c r="R312" s="291" t="e">
        <f>IF(#REF!="","",IF(#REF!="","",IF(#REF!=#REF!,"",INDEX($Z$26:$AN$40,#REF!,#REF!))))</f>
        <v>#REF!</v>
      </c>
      <c r="S312" s="291" t="e">
        <f>IF(#REF!="","",IF(#REF!="","",IF(#REF!=#REF!,"",INDEX($Z$26:$AN$40,#REF!,#REF!))))</f>
        <v>#REF!</v>
      </c>
      <c r="T312" s="291" t="e">
        <f>IF(#REF!="","",IF(#REF!="","",IF(#REF!=#REF!,"",INDEX($Z$26:$AN$40,#REF!,#REF!))))</f>
        <v>#REF!</v>
      </c>
      <c r="U312" s="292" t="e">
        <f>IF(#REF!="","",IF(#REF!="","",IF(#REF!=#REF!,"",INDEX($Z$26:$AN$40,#REF!,#REF!))))</f>
        <v>#REF!</v>
      </c>
      <c r="V312" s="153"/>
      <c r="W312" s="155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6"/>
      <c r="AK312" s="156"/>
      <c r="AL312" s="156"/>
      <c r="AM312" s="156"/>
    </row>
    <row r="313" spans="1:39" ht="12" customHeight="1">
      <c r="A313" s="153"/>
      <c r="B313" s="294" t="e">
        <f>IF(#REF!="","",IF(#REF!="","",#REF!&amp;"位"))</f>
        <v>#REF!</v>
      </c>
      <c r="C313" s="295" t="e">
        <f>IF(#REF!="","",IF(#REF!=#REF!,"",INDEX($Z$26:$AN$40,#REF!,#REF!)))</f>
        <v>#REF!</v>
      </c>
      <c r="D313" s="296" t="e">
        <f>IF(#REF!="","",IF(#REF!=#REF!,"",INDEX($Z$26:$AN$40,#REF!,#REF!)))</f>
        <v>#REF!</v>
      </c>
      <c r="E313" s="296" t="e">
        <f>IF(#REF!="","",IF(#REF!=#REF!,"",INDEX($Z$26:$AN$40,#REF!,#REF!)))</f>
        <v>#REF!</v>
      </c>
      <c r="F313" s="296" t="e">
        <f>IF(#REF!="","",IF(#REF!=#REF!,"",INDEX($Z$26:$AN$40,#REF!,#REF!)))</f>
        <v>#REF!</v>
      </c>
      <c r="G313" s="296" t="e">
        <f>IF(#REF!="","",IF(#REF!=#REF!,"",INDEX($Z$26:$AN$40,#REF!,#REF!)))</f>
        <v>#REF!</v>
      </c>
      <c r="H313" s="296" t="e">
        <f>IF(#REF!="","",IF(#REF!=#REF!,"",INDEX($Z$26:$AN$40,#REF!,#REF!)))</f>
        <v>#REF!</v>
      </c>
      <c r="I313" s="297" t="e">
        <f>IF(#REF!="","",IF(#REF!=#REF!,"",INDEX($Z$26:$AN$40,#REF!,#REF!)))</f>
        <v>#REF!</v>
      </c>
      <c r="J313" s="194"/>
      <c r="K313" s="294" t="e">
        <f>IF(#REF!="","",IF(#REF!="","",#REF!&amp;"位"))</f>
        <v>#REF!</v>
      </c>
      <c r="L313" s="295" t="e">
        <f>IF(#REF!="","",IF(#REF!="","",IF(#REF!=#REF!,"",INDEX($Z$26:$AN$40,#REF!,#REF!))))</f>
        <v>#REF!</v>
      </c>
      <c r="M313" s="296" t="e">
        <f>IF(#REF!="","",IF(#REF!="","",IF(#REF!=#REF!,"",INDEX($Z$26:$AN$40,#REF!,#REF!))))</f>
        <v>#REF!</v>
      </c>
      <c r="N313" s="296" t="e">
        <f>IF(#REF!="","",IF(#REF!="","",IF(#REF!=#REF!,"",INDEX($Z$26:$AN$40,#REF!,#REF!))))</f>
        <v>#REF!</v>
      </c>
      <c r="O313" s="296" t="e">
        <f>IF(#REF!="","",IF(#REF!="","",IF(#REF!=#REF!,"",INDEX($Z$26:$AN$40,#REF!,#REF!))))</f>
        <v>#REF!</v>
      </c>
      <c r="P313" s="297" t="e">
        <f>IF(#REF!="","",IF(#REF!="","",IF(#REF!=#REF!,"",INDEX($Z$26:$AN$40,#REF!,#REF!))))</f>
        <v>#REF!</v>
      </c>
      <c r="Q313" s="298" t="e">
        <f>IF(#REF!="","",IF(#REF!="","",IF(#REF!=#REF!,"",INDEX($Z$26:$AN$40,#REF!,#REF!))))</f>
        <v>#REF!</v>
      </c>
      <c r="R313" s="296" t="e">
        <f>IF(#REF!="","",IF(#REF!="","",IF(#REF!=#REF!,"",INDEX($Z$26:$AN$40,#REF!,#REF!))))</f>
        <v>#REF!</v>
      </c>
      <c r="S313" s="296" t="e">
        <f>IF(#REF!="","",IF(#REF!="","",IF(#REF!=#REF!,"",INDEX($Z$26:$AN$40,#REF!,#REF!))))</f>
        <v>#REF!</v>
      </c>
      <c r="T313" s="296" t="e">
        <f>IF(#REF!="","",IF(#REF!="","",IF(#REF!=#REF!,"",INDEX($Z$26:$AN$40,#REF!,#REF!))))</f>
        <v>#REF!</v>
      </c>
      <c r="U313" s="297" t="e">
        <f>IF(#REF!="","",IF(#REF!="","",IF(#REF!=#REF!,"",INDEX($Z$26:$AN$40,#REF!,#REF!))))</f>
        <v>#REF!</v>
      </c>
      <c r="V313" s="153"/>
      <c r="W313" s="155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6"/>
      <c r="AK313" s="156"/>
      <c r="AL313" s="156"/>
      <c r="AM313" s="156"/>
    </row>
    <row r="314" spans="1:39" ht="12" customHeight="1">
      <c r="A314" s="153"/>
      <c r="B314" s="294" t="e">
        <f>IF(#REF!="","",IF(#REF!="","",#REF!&amp;"位"))</f>
        <v>#REF!</v>
      </c>
      <c r="C314" s="295" t="e">
        <f>IF(#REF!="","",IF(#REF!=#REF!,"",INDEX($Z$26:$AN$40,#REF!,#REF!)))</f>
        <v>#REF!</v>
      </c>
      <c r="D314" s="296" t="e">
        <f>IF(#REF!="","",IF(#REF!=#REF!,"",INDEX($Z$26:$AN$40,#REF!,#REF!)))</f>
        <v>#REF!</v>
      </c>
      <c r="E314" s="296" t="e">
        <f>IF(#REF!="","",IF(#REF!=#REF!,"",INDEX($Z$26:$AN$40,#REF!,#REF!)))</f>
        <v>#REF!</v>
      </c>
      <c r="F314" s="296" t="e">
        <f>IF(#REF!="","",IF(#REF!=#REF!,"",INDEX($Z$26:$AN$40,#REF!,#REF!)))</f>
        <v>#REF!</v>
      </c>
      <c r="G314" s="296" t="e">
        <f>IF(#REF!="","",IF(#REF!=#REF!,"",INDEX($Z$26:$AN$40,#REF!,#REF!)))</f>
        <v>#REF!</v>
      </c>
      <c r="H314" s="296" t="e">
        <f>IF(#REF!="","",IF(#REF!=#REF!,"",INDEX($Z$26:$AN$40,#REF!,#REF!)))</f>
        <v>#REF!</v>
      </c>
      <c r="I314" s="297" t="e">
        <f>IF(#REF!="","",IF(#REF!=#REF!,"",INDEX($Z$26:$AN$40,#REF!,#REF!)))</f>
        <v>#REF!</v>
      </c>
      <c r="J314" s="194"/>
      <c r="K314" s="294" t="e">
        <f>IF(#REF!="","",IF(#REF!="","",#REF!&amp;"位"))</f>
        <v>#REF!</v>
      </c>
      <c r="L314" s="295" t="e">
        <f>IF(#REF!="","",IF(#REF!="","",IF(#REF!=#REF!,"",INDEX($Z$26:$AN$40,#REF!,#REF!))))</f>
        <v>#REF!</v>
      </c>
      <c r="M314" s="296" t="e">
        <f>IF(#REF!="","",IF(#REF!="","",IF(#REF!=#REF!,"",INDEX($Z$26:$AN$40,#REF!,#REF!))))</f>
        <v>#REF!</v>
      </c>
      <c r="N314" s="296" t="e">
        <f>IF(#REF!="","",IF(#REF!="","",IF(#REF!=#REF!,"",INDEX($Z$26:$AN$40,#REF!,#REF!))))</f>
        <v>#REF!</v>
      </c>
      <c r="O314" s="296" t="e">
        <f>IF(#REF!="","",IF(#REF!="","",IF(#REF!=#REF!,"",INDEX($Z$26:$AN$40,#REF!,#REF!))))</f>
        <v>#REF!</v>
      </c>
      <c r="P314" s="297" t="e">
        <f>IF(#REF!="","",IF(#REF!="","",IF(#REF!=#REF!,"",INDEX($Z$26:$AN$40,#REF!,#REF!))))</f>
        <v>#REF!</v>
      </c>
      <c r="Q314" s="298" t="e">
        <f>IF(#REF!="","",IF(#REF!="","",IF(#REF!=#REF!,"",INDEX($Z$26:$AN$40,#REF!,#REF!))))</f>
        <v>#REF!</v>
      </c>
      <c r="R314" s="296" t="e">
        <f>IF(#REF!="","",IF(#REF!="","",IF(#REF!=#REF!,"",INDEX($Z$26:$AN$40,#REF!,#REF!))))</f>
        <v>#REF!</v>
      </c>
      <c r="S314" s="296" t="e">
        <f>IF(#REF!="","",IF(#REF!="","",IF(#REF!=#REF!,"",INDEX($Z$26:$AN$40,#REF!,#REF!))))</f>
        <v>#REF!</v>
      </c>
      <c r="T314" s="296" t="e">
        <f>IF(#REF!="","",IF(#REF!="","",IF(#REF!=#REF!,"",INDEX($Z$26:$AN$40,#REF!,#REF!))))</f>
        <v>#REF!</v>
      </c>
      <c r="U314" s="297" t="e">
        <f>IF(#REF!="","",IF(#REF!="","",IF(#REF!=#REF!,"",INDEX($Z$26:$AN$40,#REF!,#REF!))))</f>
        <v>#REF!</v>
      </c>
      <c r="V314" s="153"/>
      <c r="W314" s="155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6"/>
      <c r="AK314" s="156"/>
      <c r="AL314" s="156"/>
      <c r="AM314" s="156"/>
    </row>
    <row r="315" spans="1:39" ht="12" customHeight="1">
      <c r="A315" s="153"/>
      <c r="B315" s="294" t="e">
        <f>IF(#REF!="","",IF(#REF!="","",#REF!&amp;"位"))</f>
        <v>#REF!</v>
      </c>
      <c r="C315" s="295" t="e">
        <f>IF(#REF!="","",IF(#REF!=#REF!,"",INDEX($Z$26:$AN$40,#REF!,#REF!)))</f>
        <v>#REF!</v>
      </c>
      <c r="D315" s="296" t="e">
        <f>IF(#REF!="","",IF(#REF!=#REF!,"",INDEX($Z$26:$AN$40,#REF!,#REF!)))</f>
        <v>#REF!</v>
      </c>
      <c r="E315" s="296" t="e">
        <f>IF(#REF!="","",IF(#REF!=#REF!,"",INDEX($Z$26:$AN$40,#REF!,#REF!)))</f>
        <v>#REF!</v>
      </c>
      <c r="F315" s="296" t="e">
        <f>IF(#REF!="","",IF(#REF!=#REF!,"",INDEX($Z$26:$AN$40,#REF!,#REF!)))</f>
        <v>#REF!</v>
      </c>
      <c r="G315" s="296" t="e">
        <f>IF(#REF!="","",IF(#REF!=#REF!,"",INDEX($Z$26:$AN$40,#REF!,#REF!)))</f>
        <v>#REF!</v>
      </c>
      <c r="H315" s="296" t="e">
        <f>IF(#REF!="","",IF(#REF!=#REF!,"",INDEX($Z$26:$AN$40,#REF!,#REF!)))</f>
        <v>#REF!</v>
      </c>
      <c r="I315" s="297" t="e">
        <f>IF(#REF!="","",IF(#REF!=#REF!,"",INDEX($Z$26:$AN$40,#REF!,#REF!)))</f>
        <v>#REF!</v>
      </c>
      <c r="J315" s="194"/>
      <c r="K315" s="294" t="e">
        <f>IF(#REF!="","",IF(#REF!="","",#REF!&amp;"位"))</f>
        <v>#REF!</v>
      </c>
      <c r="L315" s="295" t="e">
        <f>IF(#REF!="","",IF(#REF!="","",IF(#REF!=#REF!,"",INDEX($Z$26:$AN$40,#REF!,#REF!))))</f>
        <v>#REF!</v>
      </c>
      <c r="M315" s="296" t="e">
        <f>IF(#REF!="","",IF(#REF!="","",IF(#REF!=#REF!,"",INDEX($Z$26:$AN$40,#REF!,#REF!))))</f>
        <v>#REF!</v>
      </c>
      <c r="N315" s="296" t="e">
        <f>IF(#REF!="","",IF(#REF!="","",IF(#REF!=#REF!,"",INDEX($Z$26:$AN$40,#REF!,#REF!))))</f>
        <v>#REF!</v>
      </c>
      <c r="O315" s="296" t="e">
        <f>IF(#REF!="","",IF(#REF!="","",IF(#REF!=#REF!,"",INDEX($Z$26:$AN$40,#REF!,#REF!))))</f>
        <v>#REF!</v>
      </c>
      <c r="P315" s="297" t="e">
        <f>IF(#REF!="","",IF(#REF!="","",IF(#REF!=#REF!,"",INDEX($Z$26:$AN$40,#REF!,#REF!))))</f>
        <v>#REF!</v>
      </c>
      <c r="Q315" s="298" t="e">
        <f>IF(#REF!="","",IF(#REF!="","",IF(#REF!=#REF!,"",INDEX($Z$26:$AN$40,#REF!,#REF!))))</f>
        <v>#REF!</v>
      </c>
      <c r="R315" s="296" t="e">
        <f>IF(#REF!="","",IF(#REF!="","",IF(#REF!=#REF!,"",INDEX($Z$26:$AN$40,#REF!,#REF!))))</f>
        <v>#REF!</v>
      </c>
      <c r="S315" s="296" t="e">
        <f>IF(#REF!="","",IF(#REF!="","",IF(#REF!=#REF!,"",INDEX($Z$26:$AN$40,#REF!,#REF!))))</f>
        <v>#REF!</v>
      </c>
      <c r="T315" s="296" t="e">
        <f>IF(#REF!="","",IF(#REF!="","",IF(#REF!=#REF!,"",INDEX($Z$26:$AN$40,#REF!,#REF!))))</f>
        <v>#REF!</v>
      </c>
      <c r="U315" s="297" t="e">
        <f>IF(#REF!="","",IF(#REF!="","",IF(#REF!=#REF!,"",INDEX($Z$26:$AN$40,#REF!,#REF!))))</f>
        <v>#REF!</v>
      </c>
      <c r="V315" s="153"/>
      <c r="W315" s="155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</row>
    <row r="316" spans="1:39" ht="12" customHeight="1">
      <c r="A316" s="153"/>
      <c r="B316" s="294" t="e">
        <f>IF(#REF!="","",IF(#REF!="","",#REF!&amp;"位"))</f>
        <v>#REF!</v>
      </c>
      <c r="C316" s="295" t="e">
        <f>IF(#REF!="","",IF(#REF!=#REF!,"",INDEX($Z$26:$AN$40,#REF!,#REF!)))</f>
        <v>#REF!</v>
      </c>
      <c r="D316" s="296" t="e">
        <f>IF(#REF!="","",IF(#REF!=#REF!,"",INDEX($Z$26:$AN$40,#REF!,#REF!)))</f>
        <v>#REF!</v>
      </c>
      <c r="E316" s="296" t="e">
        <f>IF(#REF!="","",IF(#REF!=#REF!,"",INDEX($Z$26:$AN$40,#REF!,#REF!)))</f>
        <v>#REF!</v>
      </c>
      <c r="F316" s="296" t="e">
        <f>IF(#REF!="","",IF(#REF!=#REF!,"",INDEX($Z$26:$AN$40,#REF!,#REF!)))</f>
        <v>#REF!</v>
      </c>
      <c r="G316" s="296" t="e">
        <f>IF(#REF!="","",IF(#REF!=#REF!,"",INDEX($Z$26:$AN$40,#REF!,#REF!)))</f>
        <v>#REF!</v>
      </c>
      <c r="H316" s="296" t="e">
        <f>IF(#REF!="","",IF(#REF!=#REF!,"",INDEX($Z$26:$AN$40,#REF!,#REF!)))</f>
        <v>#REF!</v>
      </c>
      <c r="I316" s="297" t="e">
        <f>IF(#REF!="","",IF(#REF!=#REF!,"",INDEX($Z$26:$AN$40,#REF!,#REF!)))</f>
        <v>#REF!</v>
      </c>
      <c r="J316" s="194"/>
      <c r="K316" s="294" t="e">
        <f>IF(#REF!="","",IF(#REF!="","",#REF!&amp;"位"))</f>
        <v>#REF!</v>
      </c>
      <c r="L316" s="295" t="e">
        <f>IF(#REF!="","",IF(#REF!="","",IF(#REF!=#REF!,"",INDEX($Z$26:$AN$40,#REF!,#REF!))))</f>
        <v>#REF!</v>
      </c>
      <c r="M316" s="296" t="e">
        <f>IF(#REF!="","",IF(#REF!="","",IF(#REF!=#REF!,"",INDEX($Z$26:$AN$40,#REF!,#REF!))))</f>
        <v>#REF!</v>
      </c>
      <c r="N316" s="296" t="e">
        <f>IF(#REF!="","",IF(#REF!="","",IF(#REF!=#REF!,"",INDEX($Z$26:$AN$40,#REF!,#REF!))))</f>
        <v>#REF!</v>
      </c>
      <c r="O316" s="296" t="e">
        <f>IF(#REF!="","",IF(#REF!="","",IF(#REF!=#REF!,"",INDEX($Z$26:$AN$40,#REF!,#REF!))))</f>
        <v>#REF!</v>
      </c>
      <c r="P316" s="297" t="e">
        <f>IF(#REF!="","",IF(#REF!="","",IF(#REF!=#REF!,"",INDEX($Z$26:$AN$40,#REF!,#REF!))))</f>
        <v>#REF!</v>
      </c>
      <c r="Q316" s="298" t="e">
        <f>IF(#REF!="","",IF(#REF!="","",IF(#REF!=#REF!,"",INDEX($Z$26:$AN$40,#REF!,#REF!))))</f>
        <v>#REF!</v>
      </c>
      <c r="R316" s="296" t="e">
        <f>IF(#REF!="","",IF(#REF!="","",IF(#REF!=#REF!,"",INDEX($Z$26:$AN$40,#REF!,#REF!))))</f>
        <v>#REF!</v>
      </c>
      <c r="S316" s="296" t="e">
        <f>IF(#REF!="","",IF(#REF!="","",IF(#REF!=#REF!,"",INDEX($Z$26:$AN$40,#REF!,#REF!))))</f>
        <v>#REF!</v>
      </c>
      <c r="T316" s="296" t="e">
        <f>IF(#REF!="","",IF(#REF!="","",IF(#REF!=#REF!,"",INDEX($Z$26:$AN$40,#REF!,#REF!))))</f>
        <v>#REF!</v>
      </c>
      <c r="U316" s="297" t="e">
        <f>IF(#REF!="","",IF(#REF!="","",IF(#REF!=#REF!,"",INDEX($Z$26:$AN$40,#REF!,#REF!))))</f>
        <v>#REF!</v>
      </c>
      <c r="V316" s="153"/>
      <c r="W316" s="155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6"/>
      <c r="AK316" s="156"/>
      <c r="AL316" s="156"/>
      <c r="AM316" s="156"/>
    </row>
    <row r="317" spans="1:39" ht="12" customHeight="1">
      <c r="A317" s="153"/>
      <c r="B317" s="299" t="e">
        <f>IF(#REF!="","",IF(#REF!="","",#REF!&amp;"位"))</f>
        <v>#REF!</v>
      </c>
      <c r="C317" s="300" t="e">
        <f>IF(#REF!="","",IF(#REF!=#REF!,"",INDEX($Z$26:$AN$40,#REF!,#REF!)))</f>
        <v>#REF!</v>
      </c>
      <c r="D317" s="301" t="e">
        <f>IF(#REF!="","",IF(#REF!=#REF!,"",INDEX($Z$26:$AN$40,#REF!,#REF!)))</f>
        <v>#REF!</v>
      </c>
      <c r="E317" s="301" t="e">
        <f>IF(#REF!="","",IF(#REF!=#REF!,"",INDEX($Z$26:$AN$40,#REF!,#REF!)))</f>
        <v>#REF!</v>
      </c>
      <c r="F317" s="301" t="e">
        <f>IF(#REF!="","",IF(#REF!=#REF!,"",INDEX($Z$26:$AN$40,#REF!,#REF!)))</f>
        <v>#REF!</v>
      </c>
      <c r="G317" s="301" t="e">
        <f>IF(#REF!="","",IF(#REF!=#REF!,"",INDEX($Z$26:$AN$40,#REF!,#REF!)))</f>
        <v>#REF!</v>
      </c>
      <c r="H317" s="301" t="e">
        <f>IF(#REF!="","",IF(#REF!=#REF!,"",INDEX($Z$26:$AN$40,#REF!,#REF!)))</f>
        <v>#REF!</v>
      </c>
      <c r="I317" s="302" t="e">
        <f>IF(#REF!="","",IF(#REF!=#REF!,"",INDEX($Z$26:$AN$40,#REF!,#REF!)))</f>
        <v>#REF!</v>
      </c>
      <c r="J317" s="194"/>
      <c r="K317" s="299" t="e">
        <f>IF(#REF!="","",IF(#REF!="","",#REF!&amp;"位"))</f>
        <v>#REF!</v>
      </c>
      <c r="L317" s="300" t="e">
        <f>IF(#REF!="","",IF(#REF!="","",IF(#REF!=#REF!,"",INDEX($Z$26:$AN$40,#REF!,#REF!))))</f>
        <v>#REF!</v>
      </c>
      <c r="M317" s="301" t="e">
        <f>IF(#REF!="","",IF(#REF!="","",IF(#REF!=#REF!,"",INDEX($Z$26:$AN$40,#REF!,#REF!))))</f>
        <v>#REF!</v>
      </c>
      <c r="N317" s="301" t="e">
        <f>IF(#REF!="","",IF(#REF!="","",IF(#REF!=#REF!,"",INDEX($Z$26:$AN$40,#REF!,#REF!))))</f>
        <v>#REF!</v>
      </c>
      <c r="O317" s="301" t="e">
        <f>IF(#REF!="","",IF(#REF!="","",IF(#REF!=#REF!,"",INDEX($Z$26:$AN$40,#REF!,#REF!))))</f>
        <v>#REF!</v>
      </c>
      <c r="P317" s="302" t="e">
        <f>IF(#REF!="","",IF(#REF!="","",IF(#REF!=#REF!,"",INDEX($Z$26:$AN$40,#REF!,#REF!))))</f>
        <v>#REF!</v>
      </c>
      <c r="Q317" s="303" t="e">
        <f>IF(#REF!="","",IF(#REF!="","",IF(#REF!=#REF!,"",INDEX($Z$26:$AN$40,#REF!,#REF!))))</f>
        <v>#REF!</v>
      </c>
      <c r="R317" s="301" t="e">
        <f>IF(#REF!="","",IF(#REF!="","",IF(#REF!=#REF!,"",INDEX($Z$26:$AN$40,#REF!,#REF!))))</f>
        <v>#REF!</v>
      </c>
      <c r="S317" s="301" t="e">
        <f>IF(#REF!="","",IF(#REF!="","",IF(#REF!=#REF!,"",INDEX($Z$26:$AN$40,#REF!,#REF!))))</f>
        <v>#REF!</v>
      </c>
      <c r="T317" s="301" t="e">
        <f>IF(#REF!="","",IF(#REF!="","",IF(#REF!=#REF!,"",INDEX($Z$26:$AN$40,#REF!,#REF!))))</f>
        <v>#REF!</v>
      </c>
      <c r="U317" s="302" t="e">
        <f>IF(#REF!="","",IF(#REF!="","",IF(#REF!=#REF!,"",INDEX($Z$26:$AN$40,#REF!,#REF!))))</f>
        <v>#REF!</v>
      </c>
      <c r="V317" s="153"/>
      <c r="W317" s="155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</row>
    <row r="318" spans="1:39" ht="12" customHeight="1">
      <c r="A318" s="153"/>
      <c r="B318" s="306" t="e">
        <f>IF(#REF!="","",IF(#REF!="","",#REF!&amp;"位"))</f>
        <v>#REF!</v>
      </c>
      <c r="C318" s="307" t="e">
        <f>IF(#REF!="","",IF(#REF!=#REF!,"",INDEX($Z$26:$AN$40,#REF!,#REF!)))</f>
        <v>#REF!</v>
      </c>
      <c r="D318" s="308" t="e">
        <f>IF(#REF!="","",IF(#REF!=#REF!,"",INDEX($Z$26:$AN$40,#REF!,#REF!)))</f>
        <v>#REF!</v>
      </c>
      <c r="E318" s="308" t="e">
        <f>IF(#REF!="","",IF(#REF!=#REF!,"",INDEX($Z$26:$AN$40,#REF!,#REF!)))</f>
        <v>#REF!</v>
      </c>
      <c r="F318" s="308" t="e">
        <f>IF(#REF!="","",IF(#REF!=#REF!,"",INDEX($Z$26:$AN$40,#REF!,#REF!)))</f>
        <v>#REF!</v>
      </c>
      <c r="G318" s="308" t="e">
        <f>IF(#REF!="","",IF(#REF!=#REF!,"",INDEX($Z$26:$AN$40,#REF!,#REF!)))</f>
        <v>#REF!</v>
      </c>
      <c r="H318" s="308" t="e">
        <f>IF(#REF!="","",IF(#REF!=#REF!,"",INDEX($Z$26:$AN$40,#REF!,#REF!)))</f>
        <v>#REF!</v>
      </c>
      <c r="I318" s="309" t="e">
        <f>IF(#REF!="","",IF(#REF!=#REF!,"",INDEX($Z$26:$AN$40,#REF!,#REF!)))</f>
        <v>#REF!</v>
      </c>
      <c r="J318" s="194"/>
      <c r="K318" s="306" t="e">
        <f>IF(#REF!="","",IF(#REF!="","",#REF!&amp;"位"))</f>
        <v>#REF!</v>
      </c>
      <c r="L318" s="307" t="e">
        <f>IF(#REF!="","",IF(#REF!="","",IF(#REF!=#REF!,"",INDEX($Z$26:$AN$40,#REF!,#REF!))))</f>
        <v>#REF!</v>
      </c>
      <c r="M318" s="308" t="e">
        <f>IF(#REF!="","",IF(#REF!="","",IF(#REF!=#REF!,"",INDEX($Z$26:$AN$40,#REF!,#REF!))))</f>
        <v>#REF!</v>
      </c>
      <c r="N318" s="308" t="e">
        <f>IF(#REF!="","",IF(#REF!="","",IF(#REF!=#REF!,"",INDEX($Z$26:$AN$40,#REF!,#REF!))))</f>
        <v>#REF!</v>
      </c>
      <c r="O318" s="308" t="e">
        <f>IF(#REF!="","",IF(#REF!="","",IF(#REF!=#REF!,"",INDEX($Z$26:$AN$40,#REF!,#REF!))))</f>
        <v>#REF!</v>
      </c>
      <c r="P318" s="309" t="e">
        <f>IF(#REF!="","",IF(#REF!="","",IF(#REF!=#REF!,"",INDEX($Z$26:$AN$40,#REF!,#REF!))))</f>
        <v>#REF!</v>
      </c>
      <c r="Q318" s="310" t="e">
        <f>IF(#REF!="","",IF(#REF!="","",IF(#REF!=#REF!,"",INDEX($Z$26:$AN$40,#REF!,#REF!))))</f>
        <v>#REF!</v>
      </c>
      <c r="R318" s="308" t="e">
        <f>IF(#REF!="","",IF(#REF!="","",IF(#REF!=#REF!,"",INDEX($Z$26:$AN$40,#REF!,#REF!))))</f>
        <v>#REF!</v>
      </c>
      <c r="S318" s="308" t="e">
        <f>IF(#REF!="","",IF(#REF!="","",IF(#REF!=#REF!,"",INDEX($Z$26:$AN$40,#REF!,#REF!))))</f>
        <v>#REF!</v>
      </c>
      <c r="T318" s="308" t="e">
        <f>IF(#REF!="","",IF(#REF!="","",IF(#REF!=#REF!,"",INDEX($Z$26:$AN$40,#REF!,#REF!))))</f>
        <v>#REF!</v>
      </c>
      <c r="U318" s="309" t="e">
        <f>IF(#REF!="","",IF(#REF!="","",IF(#REF!=#REF!,"",INDEX($Z$26:$AN$40,#REF!,#REF!))))</f>
        <v>#REF!</v>
      </c>
      <c r="V318" s="153"/>
      <c r="W318" s="155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  <c r="AK318" s="156"/>
      <c r="AL318" s="156"/>
      <c r="AM318" s="156"/>
    </row>
    <row r="319" spans="1:39" ht="12" customHeight="1">
      <c r="A319" s="153"/>
      <c r="B319" s="294" t="e">
        <f>IF(#REF!="","",IF(#REF!="","",#REF!&amp;"位"))</f>
        <v>#REF!</v>
      </c>
      <c r="C319" s="295" t="e">
        <f>IF(#REF!="","",IF(#REF!=#REF!,"",INDEX($Z$26:$AN$40,#REF!,#REF!)))</f>
        <v>#REF!</v>
      </c>
      <c r="D319" s="296" t="e">
        <f>IF(#REF!="","",IF(#REF!=#REF!,"",INDEX($Z$26:$AN$40,#REF!,#REF!)))</f>
        <v>#REF!</v>
      </c>
      <c r="E319" s="296" t="e">
        <f>IF(#REF!="","",IF(#REF!=#REF!,"",INDEX($Z$26:$AN$40,#REF!,#REF!)))</f>
        <v>#REF!</v>
      </c>
      <c r="F319" s="296" t="e">
        <f>IF(#REF!="","",IF(#REF!=#REF!,"",INDEX($Z$26:$AN$40,#REF!,#REF!)))</f>
        <v>#REF!</v>
      </c>
      <c r="G319" s="296" t="e">
        <f>IF(#REF!="","",IF(#REF!=#REF!,"",INDEX($Z$26:$AN$40,#REF!,#REF!)))</f>
        <v>#REF!</v>
      </c>
      <c r="H319" s="296" t="e">
        <f>IF(#REF!="","",IF(#REF!=#REF!,"",INDEX($Z$26:$AN$40,#REF!,#REF!)))</f>
        <v>#REF!</v>
      </c>
      <c r="I319" s="297" t="e">
        <f>IF(#REF!="","",IF(#REF!=#REF!,"",INDEX($Z$26:$AN$40,#REF!,#REF!)))</f>
        <v>#REF!</v>
      </c>
      <c r="J319" s="194"/>
      <c r="K319" s="294" t="e">
        <f>IF(#REF!="","",IF(#REF!="","",#REF!&amp;"位"))</f>
        <v>#REF!</v>
      </c>
      <c r="L319" s="295" t="e">
        <f>IF(#REF!="","",IF(#REF!="","",IF(#REF!=#REF!,"",INDEX($Z$26:$AN$40,#REF!,#REF!))))</f>
        <v>#REF!</v>
      </c>
      <c r="M319" s="296" t="e">
        <f>IF(#REF!="","",IF(#REF!="","",IF(#REF!=#REF!,"",INDEX($Z$26:$AN$40,#REF!,#REF!))))</f>
        <v>#REF!</v>
      </c>
      <c r="N319" s="296" t="e">
        <f>IF(#REF!="","",IF(#REF!="","",IF(#REF!=#REF!,"",INDEX($Z$26:$AN$40,#REF!,#REF!))))</f>
        <v>#REF!</v>
      </c>
      <c r="O319" s="296" t="e">
        <f>IF(#REF!="","",IF(#REF!="","",IF(#REF!=#REF!,"",INDEX($Z$26:$AN$40,#REF!,#REF!))))</f>
        <v>#REF!</v>
      </c>
      <c r="P319" s="297" t="e">
        <f>IF(#REF!="","",IF(#REF!="","",IF(#REF!=#REF!,"",INDEX($Z$26:$AN$40,#REF!,#REF!))))</f>
        <v>#REF!</v>
      </c>
      <c r="Q319" s="298" t="e">
        <f>IF(#REF!="","",IF(#REF!="","",IF(#REF!=#REF!,"",INDEX($Z$26:$AN$40,#REF!,#REF!))))</f>
        <v>#REF!</v>
      </c>
      <c r="R319" s="296" t="e">
        <f>IF(#REF!="","",IF(#REF!="","",IF(#REF!=#REF!,"",INDEX($Z$26:$AN$40,#REF!,#REF!))))</f>
        <v>#REF!</v>
      </c>
      <c r="S319" s="296" t="e">
        <f>IF(#REF!="","",IF(#REF!="","",IF(#REF!=#REF!,"",INDEX($Z$26:$AN$40,#REF!,#REF!))))</f>
        <v>#REF!</v>
      </c>
      <c r="T319" s="296" t="e">
        <f>IF(#REF!="","",IF(#REF!="","",IF(#REF!=#REF!,"",INDEX($Z$26:$AN$40,#REF!,#REF!))))</f>
        <v>#REF!</v>
      </c>
      <c r="U319" s="297" t="e">
        <f>IF(#REF!="","",IF(#REF!="","",IF(#REF!=#REF!,"",INDEX($Z$26:$AN$40,#REF!,#REF!))))</f>
        <v>#REF!</v>
      </c>
      <c r="V319" s="153"/>
      <c r="W319" s="155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6"/>
      <c r="AJ319" s="156"/>
      <c r="AK319" s="156"/>
      <c r="AL319" s="156"/>
      <c r="AM319" s="156"/>
    </row>
    <row r="320" spans="1:39" ht="12" customHeight="1">
      <c r="A320" s="153"/>
      <c r="B320" s="294" t="e">
        <f>IF(#REF!="","",IF(#REF!="","",#REF!&amp;"位"))</f>
        <v>#REF!</v>
      </c>
      <c r="C320" s="295" t="e">
        <f>IF(#REF!="","",IF(#REF!=#REF!,"",INDEX($Z$26:$AN$40,#REF!,#REF!)))</f>
        <v>#REF!</v>
      </c>
      <c r="D320" s="296" t="e">
        <f>IF(#REF!="","",IF(#REF!=#REF!,"",INDEX($Z$26:$AN$40,#REF!,#REF!)))</f>
        <v>#REF!</v>
      </c>
      <c r="E320" s="296" t="e">
        <f>IF(#REF!="","",IF(#REF!=#REF!,"",INDEX($Z$26:$AN$40,#REF!,#REF!)))</f>
        <v>#REF!</v>
      </c>
      <c r="F320" s="296" t="e">
        <f>IF(#REF!="","",IF(#REF!=#REF!,"",INDEX($Z$26:$AN$40,#REF!,#REF!)))</f>
        <v>#REF!</v>
      </c>
      <c r="G320" s="296" t="e">
        <f>IF(#REF!="","",IF(#REF!=#REF!,"",INDEX($Z$26:$AN$40,#REF!,#REF!)))</f>
        <v>#REF!</v>
      </c>
      <c r="H320" s="296" t="e">
        <f>IF(#REF!="","",IF(#REF!=#REF!,"",INDEX($Z$26:$AN$40,#REF!,#REF!)))</f>
        <v>#REF!</v>
      </c>
      <c r="I320" s="297" t="e">
        <f>IF(#REF!="","",IF(#REF!=#REF!,"",INDEX($Z$26:$AN$40,#REF!,#REF!)))</f>
        <v>#REF!</v>
      </c>
      <c r="J320" s="194"/>
      <c r="K320" s="294" t="e">
        <f>IF(#REF!="","",IF(#REF!="","",#REF!&amp;"位"))</f>
        <v>#REF!</v>
      </c>
      <c r="L320" s="295" t="e">
        <f>IF(#REF!="","",IF(#REF!="","",IF(#REF!=#REF!,"",INDEX($Z$26:$AN$40,#REF!,#REF!))))</f>
        <v>#REF!</v>
      </c>
      <c r="M320" s="296" t="e">
        <f>IF(#REF!="","",IF(#REF!="","",IF(#REF!=#REF!,"",INDEX($Z$26:$AN$40,#REF!,#REF!))))</f>
        <v>#REF!</v>
      </c>
      <c r="N320" s="296" t="e">
        <f>IF(#REF!="","",IF(#REF!="","",IF(#REF!=#REF!,"",INDEX($Z$26:$AN$40,#REF!,#REF!))))</f>
        <v>#REF!</v>
      </c>
      <c r="O320" s="296" t="e">
        <f>IF(#REF!="","",IF(#REF!="","",IF(#REF!=#REF!,"",INDEX($Z$26:$AN$40,#REF!,#REF!))))</f>
        <v>#REF!</v>
      </c>
      <c r="P320" s="297" t="e">
        <f>IF(#REF!="","",IF(#REF!="","",IF(#REF!=#REF!,"",INDEX($Z$26:$AN$40,#REF!,#REF!))))</f>
        <v>#REF!</v>
      </c>
      <c r="Q320" s="298" t="e">
        <f>IF(#REF!="","",IF(#REF!="","",IF(#REF!=#REF!,"",INDEX($Z$26:$AN$40,#REF!,#REF!))))</f>
        <v>#REF!</v>
      </c>
      <c r="R320" s="296" t="e">
        <f>IF(#REF!="","",IF(#REF!="","",IF(#REF!=#REF!,"",INDEX($Z$26:$AN$40,#REF!,#REF!))))</f>
        <v>#REF!</v>
      </c>
      <c r="S320" s="296" t="e">
        <f>IF(#REF!="","",IF(#REF!="","",IF(#REF!=#REF!,"",INDEX($Z$26:$AN$40,#REF!,#REF!))))</f>
        <v>#REF!</v>
      </c>
      <c r="T320" s="296" t="e">
        <f>IF(#REF!="","",IF(#REF!="","",IF(#REF!=#REF!,"",INDEX($Z$26:$AN$40,#REF!,#REF!))))</f>
        <v>#REF!</v>
      </c>
      <c r="U320" s="297" t="e">
        <f>IF(#REF!="","",IF(#REF!="","",IF(#REF!=#REF!,"",INDEX($Z$26:$AN$40,#REF!,#REF!))))</f>
        <v>#REF!</v>
      </c>
      <c r="V320" s="153"/>
      <c r="W320" s="155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6"/>
      <c r="AK320" s="156"/>
      <c r="AL320" s="156"/>
      <c r="AM320" s="156"/>
    </row>
    <row r="321" spans="1:39" ht="12" customHeight="1">
      <c r="A321" s="153"/>
      <c r="B321" s="294" t="e">
        <f>IF(#REF!="","",IF(#REF!="","",#REF!&amp;"位"))</f>
        <v>#REF!</v>
      </c>
      <c r="C321" s="295" t="e">
        <f>IF(#REF!="","",IF(#REF!=#REF!,"",INDEX($Z$26:$AN$40,#REF!,#REF!)))</f>
        <v>#REF!</v>
      </c>
      <c r="D321" s="296" t="e">
        <f>IF(#REF!="","",IF(#REF!=#REF!,"",INDEX($Z$26:$AN$40,#REF!,#REF!)))</f>
        <v>#REF!</v>
      </c>
      <c r="E321" s="296" t="e">
        <f>IF(#REF!="","",IF(#REF!=#REF!,"",INDEX($Z$26:$AN$40,#REF!,#REF!)))</f>
        <v>#REF!</v>
      </c>
      <c r="F321" s="296" t="e">
        <f>IF(#REF!="","",IF(#REF!=#REF!,"",INDEX($Z$26:$AN$40,#REF!,#REF!)))</f>
        <v>#REF!</v>
      </c>
      <c r="G321" s="296" t="e">
        <f>IF(#REF!="","",IF(#REF!=#REF!,"",INDEX($Z$26:$AN$40,#REF!,#REF!)))</f>
        <v>#REF!</v>
      </c>
      <c r="H321" s="296" t="e">
        <f>IF(#REF!="","",IF(#REF!=#REF!,"",INDEX($Z$26:$AN$40,#REF!,#REF!)))</f>
        <v>#REF!</v>
      </c>
      <c r="I321" s="297" t="e">
        <f>IF(#REF!="","",IF(#REF!=#REF!,"",INDEX($Z$26:$AN$40,#REF!,#REF!)))</f>
        <v>#REF!</v>
      </c>
      <c r="J321" s="194"/>
      <c r="K321" s="294" t="e">
        <f>IF(#REF!="","",IF(#REF!="","",#REF!&amp;"位"))</f>
        <v>#REF!</v>
      </c>
      <c r="L321" s="295" t="e">
        <f>IF(#REF!="","",IF(#REF!="","",IF(#REF!=#REF!,"",INDEX($Z$26:$AN$40,#REF!,#REF!))))</f>
        <v>#REF!</v>
      </c>
      <c r="M321" s="296" t="e">
        <f>IF(#REF!="","",IF(#REF!="","",IF(#REF!=#REF!,"",INDEX($Z$26:$AN$40,#REF!,#REF!))))</f>
        <v>#REF!</v>
      </c>
      <c r="N321" s="296" t="e">
        <f>IF(#REF!="","",IF(#REF!="","",IF(#REF!=#REF!,"",INDEX($Z$26:$AN$40,#REF!,#REF!))))</f>
        <v>#REF!</v>
      </c>
      <c r="O321" s="296" t="e">
        <f>IF(#REF!="","",IF(#REF!="","",IF(#REF!=#REF!,"",INDEX($Z$26:$AN$40,#REF!,#REF!))))</f>
        <v>#REF!</v>
      </c>
      <c r="P321" s="297" t="e">
        <f>IF(#REF!="","",IF(#REF!="","",IF(#REF!=#REF!,"",INDEX($Z$26:$AN$40,#REF!,#REF!))))</f>
        <v>#REF!</v>
      </c>
      <c r="Q321" s="298" t="e">
        <f>IF(#REF!="","",IF(#REF!="","",IF(#REF!=#REF!,"",INDEX($Z$26:$AN$40,#REF!,#REF!))))</f>
        <v>#REF!</v>
      </c>
      <c r="R321" s="296" t="e">
        <f>IF(#REF!="","",IF(#REF!="","",IF(#REF!=#REF!,"",INDEX($Z$26:$AN$40,#REF!,#REF!))))</f>
        <v>#REF!</v>
      </c>
      <c r="S321" s="296" t="e">
        <f>IF(#REF!="","",IF(#REF!="","",IF(#REF!=#REF!,"",INDEX($Z$26:$AN$40,#REF!,#REF!))))</f>
        <v>#REF!</v>
      </c>
      <c r="T321" s="296" t="e">
        <f>IF(#REF!="","",IF(#REF!="","",IF(#REF!=#REF!,"",INDEX($Z$26:$AN$40,#REF!,#REF!))))</f>
        <v>#REF!</v>
      </c>
      <c r="U321" s="297" t="e">
        <f>IF(#REF!="","",IF(#REF!="","",IF(#REF!=#REF!,"",INDEX($Z$26:$AN$40,#REF!,#REF!))))</f>
        <v>#REF!</v>
      </c>
      <c r="V321" s="153"/>
      <c r="W321" s="155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6"/>
      <c r="AK321" s="156"/>
      <c r="AL321" s="156"/>
      <c r="AM321" s="156"/>
    </row>
    <row r="322" spans="1:39" ht="12" customHeight="1">
      <c r="A322" s="153"/>
      <c r="B322" s="294" t="e">
        <f>IF(#REF!="","",IF(#REF!="","",#REF!&amp;"位"))</f>
        <v>#REF!</v>
      </c>
      <c r="C322" s="295" t="e">
        <f>IF(#REF!="","",IF(#REF!=#REF!,"",INDEX($Z$26:$AN$40,#REF!,#REF!)))</f>
        <v>#REF!</v>
      </c>
      <c r="D322" s="296" t="e">
        <f>IF(#REF!="","",IF(#REF!=#REF!,"",INDEX($Z$26:$AN$40,#REF!,#REF!)))</f>
        <v>#REF!</v>
      </c>
      <c r="E322" s="296" t="e">
        <f>IF(#REF!="","",IF(#REF!=#REF!,"",INDEX($Z$26:$AN$40,#REF!,#REF!)))</f>
        <v>#REF!</v>
      </c>
      <c r="F322" s="296" t="e">
        <f>IF(#REF!="","",IF(#REF!=#REF!,"",INDEX($Z$26:$AN$40,#REF!,#REF!)))</f>
        <v>#REF!</v>
      </c>
      <c r="G322" s="296" t="e">
        <f>IF(#REF!="","",IF(#REF!=#REF!,"",INDEX($Z$26:$AN$40,#REF!,#REF!)))</f>
        <v>#REF!</v>
      </c>
      <c r="H322" s="296" t="e">
        <f>IF(#REF!="","",IF(#REF!=#REF!,"",INDEX($Z$26:$AN$40,#REF!,#REF!)))</f>
        <v>#REF!</v>
      </c>
      <c r="I322" s="297" t="e">
        <f>IF(#REF!="","",IF(#REF!=#REF!,"",INDEX($Z$26:$AN$40,#REF!,#REF!)))</f>
        <v>#REF!</v>
      </c>
      <c r="J322" s="194"/>
      <c r="K322" s="294" t="e">
        <f>IF(#REF!="","",IF(#REF!="","",#REF!&amp;"位"))</f>
        <v>#REF!</v>
      </c>
      <c r="L322" s="295" t="e">
        <f>IF(#REF!="","",IF(#REF!="","",IF(#REF!=#REF!,"",INDEX($Z$26:$AN$40,#REF!,#REF!))))</f>
        <v>#REF!</v>
      </c>
      <c r="M322" s="296" t="e">
        <f>IF(#REF!="","",IF(#REF!="","",IF(#REF!=#REF!,"",INDEX($Z$26:$AN$40,#REF!,#REF!))))</f>
        <v>#REF!</v>
      </c>
      <c r="N322" s="296" t="e">
        <f>IF(#REF!="","",IF(#REF!="","",IF(#REF!=#REF!,"",INDEX($Z$26:$AN$40,#REF!,#REF!))))</f>
        <v>#REF!</v>
      </c>
      <c r="O322" s="296" t="e">
        <f>IF(#REF!="","",IF(#REF!="","",IF(#REF!=#REF!,"",INDEX($Z$26:$AN$40,#REF!,#REF!))))</f>
        <v>#REF!</v>
      </c>
      <c r="P322" s="297" t="e">
        <f>IF(#REF!="","",IF(#REF!="","",IF(#REF!=#REF!,"",INDEX($Z$26:$AN$40,#REF!,#REF!))))</f>
        <v>#REF!</v>
      </c>
      <c r="Q322" s="298" t="e">
        <f>IF(#REF!="","",IF(#REF!="","",IF(#REF!=#REF!,"",INDEX($Z$26:$AN$40,#REF!,#REF!))))</f>
        <v>#REF!</v>
      </c>
      <c r="R322" s="296" t="e">
        <f>IF(#REF!="","",IF(#REF!="","",IF(#REF!=#REF!,"",INDEX($Z$26:$AN$40,#REF!,#REF!))))</f>
        <v>#REF!</v>
      </c>
      <c r="S322" s="296" t="e">
        <f>IF(#REF!="","",IF(#REF!="","",IF(#REF!=#REF!,"",INDEX($Z$26:$AN$40,#REF!,#REF!))))</f>
        <v>#REF!</v>
      </c>
      <c r="T322" s="296" t="e">
        <f>IF(#REF!="","",IF(#REF!="","",IF(#REF!=#REF!,"",INDEX($Z$26:$AN$40,#REF!,#REF!))))</f>
        <v>#REF!</v>
      </c>
      <c r="U322" s="297" t="e">
        <f>IF(#REF!="","",IF(#REF!="","",IF(#REF!=#REF!,"",INDEX($Z$26:$AN$40,#REF!,#REF!))))</f>
        <v>#REF!</v>
      </c>
      <c r="V322" s="153"/>
      <c r="W322" s="155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6"/>
      <c r="AK322" s="156"/>
      <c r="AL322" s="156"/>
      <c r="AM322" s="156"/>
    </row>
    <row r="323" spans="1:39" ht="12" customHeight="1">
      <c r="A323" s="153"/>
      <c r="B323" s="323" t="e">
        <f>IF(#REF!="","",IF(#REF!="","",#REF!&amp;"位"))</f>
        <v>#REF!</v>
      </c>
      <c r="C323" s="324" t="e">
        <f>IF(#REF!="","",IF(#REF!=#REF!,"",INDEX($Z$26:$AN$40,#REF!,#REF!)))</f>
        <v>#REF!</v>
      </c>
      <c r="D323" s="325" t="e">
        <f>IF(#REF!="","",IF(#REF!=#REF!,"",INDEX($Z$26:$AN$40,#REF!,#REF!)))</f>
        <v>#REF!</v>
      </c>
      <c r="E323" s="325" t="e">
        <f>IF(#REF!="","",IF(#REF!=#REF!,"",INDEX($Z$26:$AN$40,#REF!,#REF!)))</f>
        <v>#REF!</v>
      </c>
      <c r="F323" s="325" t="e">
        <f>IF(#REF!="","",IF(#REF!=#REF!,"",INDEX($Z$26:$AN$40,#REF!,#REF!)))</f>
        <v>#REF!</v>
      </c>
      <c r="G323" s="325" t="e">
        <f>IF(#REF!="","",IF(#REF!=#REF!,"",INDEX($Z$26:$AN$40,#REF!,#REF!)))</f>
        <v>#REF!</v>
      </c>
      <c r="H323" s="325" t="e">
        <f>IF(#REF!="","",IF(#REF!=#REF!,"",INDEX($Z$26:$AN$40,#REF!,#REF!)))</f>
        <v>#REF!</v>
      </c>
      <c r="I323" s="326" t="e">
        <f>IF(#REF!="","",IF(#REF!=#REF!,"",INDEX($Z$26:$AN$40,#REF!,#REF!)))</f>
        <v>#REF!</v>
      </c>
      <c r="J323" s="194"/>
      <c r="K323" s="323" t="e">
        <f>IF(#REF!="","",IF(#REF!="","",#REF!&amp;"位"))</f>
        <v>#REF!</v>
      </c>
      <c r="L323" s="324" t="e">
        <f>IF(#REF!="","",IF(#REF!="","",IF(#REF!=#REF!,"",INDEX($Z$26:$AN$40,#REF!,#REF!))))</f>
        <v>#REF!</v>
      </c>
      <c r="M323" s="325" t="e">
        <f>IF(#REF!="","",IF(#REF!="","",IF(#REF!=#REF!,"",INDEX($Z$26:$AN$40,#REF!,#REF!))))</f>
        <v>#REF!</v>
      </c>
      <c r="N323" s="325" t="e">
        <f>IF(#REF!="","",IF(#REF!="","",IF(#REF!=#REF!,"",INDEX($Z$26:$AN$40,#REF!,#REF!))))</f>
        <v>#REF!</v>
      </c>
      <c r="O323" s="325" t="e">
        <f>IF(#REF!="","",IF(#REF!="","",IF(#REF!=#REF!,"",INDEX($Z$26:$AN$40,#REF!,#REF!))))</f>
        <v>#REF!</v>
      </c>
      <c r="P323" s="326" t="e">
        <f>IF(#REF!="","",IF(#REF!="","",IF(#REF!=#REF!,"",INDEX($Z$26:$AN$40,#REF!,#REF!))))</f>
        <v>#REF!</v>
      </c>
      <c r="Q323" s="327" t="e">
        <f>IF(#REF!="","",IF(#REF!="","",IF(#REF!=#REF!,"",INDEX($Z$26:$AN$40,#REF!,#REF!))))</f>
        <v>#REF!</v>
      </c>
      <c r="R323" s="325" t="e">
        <f>IF(#REF!="","",IF(#REF!="","",IF(#REF!=#REF!,"",INDEX($Z$26:$AN$40,#REF!,#REF!))))</f>
        <v>#REF!</v>
      </c>
      <c r="S323" s="325" t="e">
        <f>IF(#REF!="","",IF(#REF!="","",IF(#REF!=#REF!,"",INDEX($Z$26:$AN$40,#REF!,#REF!))))</f>
        <v>#REF!</v>
      </c>
      <c r="T323" s="325" t="e">
        <f>IF(#REF!="","",IF(#REF!="","",IF(#REF!=#REF!,"",INDEX($Z$26:$AN$40,#REF!,#REF!))))</f>
        <v>#REF!</v>
      </c>
      <c r="U323" s="326" t="e">
        <f>IF(#REF!="","",IF(#REF!="","",IF(#REF!=#REF!,"",INDEX($Z$26:$AN$40,#REF!,#REF!))))</f>
        <v>#REF!</v>
      </c>
      <c r="V323" s="153"/>
      <c r="W323" s="155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</row>
    <row r="324" spans="1:39" ht="12" customHeight="1">
      <c r="A324" s="153"/>
      <c r="B324" s="289" t="e">
        <f>IF(#REF!="","",IF(#REF!="","",#REF!&amp;"位"))</f>
        <v>#REF!</v>
      </c>
      <c r="C324" s="290" t="e">
        <f>IF(#REF!="","",IF(#REF!=#REF!,"",INDEX($Z$26:$AN$40,#REF!,#REF!)))</f>
        <v>#REF!</v>
      </c>
      <c r="D324" s="291" t="e">
        <f>IF(#REF!="","",IF(#REF!=#REF!,"",INDEX($Z$26:$AN$40,#REF!,#REF!)))</f>
        <v>#REF!</v>
      </c>
      <c r="E324" s="291" t="e">
        <f>IF(#REF!="","",IF(#REF!=#REF!,"",INDEX($Z$26:$AN$40,#REF!,#REF!)))</f>
        <v>#REF!</v>
      </c>
      <c r="F324" s="291" t="e">
        <f>IF(#REF!="","",IF(#REF!=#REF!,"",INDEX($Z$26:$AN$40,#REF!,#REF!)))</f>
        <v>#REF!</v>
      </c>
      <c r="G324" s="291" t="e">
        <f>IF(#REF!="","",IF(#REF!=#REF!,"",INDEX($Z$26:$AN$40,#REF!,#REF!)))</f>
        <v>#REF!</v>
      </c>
      <c r="H324" s="291" t="e">
        <f>IF(#REF!="","",IF(#REF!=#REF!,"",INDEX($Z$26:$AN$40,#REF!,#REF!)))</f>
        <v>#REF!</v>
      </c>
      <c r="I324" s="292" t="e">
        <f>IF(#REF!="","",IF(#REF!=#REF!,"",INDEX($Z$26:$AN$40,#REF!,#REF!)))</f>
        <v>#REF!</v>
      </c>
      <c r="J324" s="194"/>
      <c r="K324" s="289" t="e">
        <f>IF(#REF!="","",IF(#REF!="","",#REF!&amp;"位"))</f>
        <v>#REF!</v>
      </c>
      <c r="L324" s="290" t="e">
        <f>IF(#REF!="","",IF(#REF!="","",IF(#REF!=#REF!,"",INDEX($Z$26:$AN$40,#REF!,#REF!))))</f>
        <v>#REF!</v>
      </c>
      <c r="M324" s="291" t="e">
        <f>IF(#REF!="","",IF(#REF!="","",IF(#REF!=#REF!,"",INDEX($Z$26:$AN$40,#REF!,#REF!))))</f>
        <v>#REF!</v>
      </c>
      <c r="N324" s="291" t="e">
        <f>IF(#REF!="","",IF(#REF!="","",IF(#REF!=#REF!,"",INDEX($Z$26:$AN$40,#REF!,#REF!))))</f>
        <v>#REF!</v>
      </c>
      <c r="O324" s="291" t="e">
        <f>IF(#REF!="","",IF(#REF!="","",IF(#REF!=#REF!,"",INDEX($Z$26:$AN$40,#REF!,#REF!))))</f>
        <v>#REF!</v>
      </c>
      <c r="P324" s="292" t="e">
        <f>IF(#REF!="","",IF(#REF!="","",IF(#REF!=#REF!,"",INDEX($Z$26:$AN$40,#REF!,#REF!))))</f>
        <v>#REF!</v>
      </c>
      <c r="Q324" s="293" t="e">
        <f>IF(#REF!="","",IF(#REF!="","",IF(#REF!=#REF!,"",INDEX($Z$26:$AN$40,#REF!,#REF!))))</f>
        <v>#REF!</v>
      </c>
      <c r="R324" s="291" t="e">
        <f>IF(#REF!="","",IF(#REF!="","",IF(#REF!=#REF!,"",INDEX($Z$26:$AN$40,#REF!,#REF!))))</f>
        <v>#REF!</v>
      </c>
      <c r="S324" s="291" t="e">
        <f>IF(#REF!="","",IF(#REF!="","",IF(#REF!=#REF!,"",INDEX($Z$26:$AN$40,#REF!,#REF!))))</f>
        <v>#REF!</v>
      </c>
      <c r="T324" s="291" t="e">
        <f>IF(#REF!="","",IF(#REF!="","",IF(#REF!=#REF!,"",INDEX($Z$26:$AN$40,#REF!,#REF!))))</f>
        <v>#REF!</v>
      </c>
      <c r="U324" s="292" t="e">
        <f>IF(#REF!="","",IF(#REF!="","",IF(#REF!=#REF!,"",INDEX($Z$26:$AN$40,#REF!,#REF!))))</f>
        <v>#REF!</v>
      </c>
      <c r="V324" s="153"/>
      <c r="W324" s="155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</row>
    <row r="325" spans="1:39" ht="12" customHeight="1">
      <c r="A325" s="153"/>
      <c r="B325" s="294" t="e">
        <f>IF(#REF!="","",IF(#REF!="","",#REF!&amp;"位"))</f>
        <v>#REF!</v>
      </c>
      <c r="C325" s="295" t="e">
        <f>IF(#REF!="","",IF(#REF!=#REF!,"",INDEX($Z$26:$AN$40,#REF!,#REF!)))</f>
        <v>#REF!</v>
      </c>
      <c r="D325" s="296" t="e">
        <f>IF(#REF!="","",IF(#REF!=#REF!,"",INDEX($Z$26:$AN$40,#REF!,#REF!)))</f>
        <v>#REF!</v>
      </c>
      <c r="E325" s="296" t="e">
        <f>IF(#REF!="","",IF(#REF!=#REF!,"",INDEX($Z$26:$AN$40,#REF!,#REF!)))</f>
        <v>#REF!</v>
      </c>
      <c r="F325" s="296" t="e">
        <f>IF(#REF!="","",IF(#REF!=#REF!,"",INDEX($Z$26:$AN$40,#REF!,#REF!)))</f>
        <v>#REF!</v>
      </c>
      <c r="G325" s="296" t="e">
        <f>IF(#REF!="","",IF(#REF!=#REF!,"",INDEX($Z$26:$AN$40,#REF!,#REF!)))</f>
        <v>#REF!</v>
      </c>
      <c r="H325" s="296" t="e">
        <f>IF(#REF!="","",IF(#REF!=#REF!,"",INDEX($Z$26:$AN$40,#REF!,#REF!)))</f>
        <v>#REF!</v>
      </c>
      <c r="I325" s="297" t="e">
        <f>IF(#REF!="","",IF(#REF!=#REF!,"",INDEX($Z$26:$AN$40,#REF!,#REF!)))</f>
        <v>#REF!</v>
      </c>
      <c r="J325" s="194"/>
      <c r="K325" s="294" t="e">
        <f>IF(#REF!="","",IF(#REF!="","",#REF!&amp;"位"))</f>
        <v>#REF!</v>
      </c>
      <c r="L325" s="295" t="e">
        <f>IF(#REF!="","",IF(#REF!="","",IF(#REF!=#REF!,"",INDEX($Z$26:$AN$40,#REF!,#REF!))))</f>
        <v>#REF!</v>
      </c>
      <c r="M325" s="296" t="e">
        <f>IF(#REF!="","",IF(#REF!="","",IF(#REF!=#REF!,"",INDEX($Z$26:$AN$40,#REF!,#REF!))))</f>
        <v>#REF!</v>
      </c>
      <c r="N325" s="296" t="e">
        <f>IF(#REF!="","",IF(#REF!="","",IF(#REF!=#REF!,"",INDEX($Z$26:$AN$40,#REF!,#REF!))))</f>
        <v>#REF!</v>
      </c>
      <c r="O325" s="296" t="e">
        <f>IF(#REF!="","",IF(#REF!="","",IF(#REF!=#REF!,"",INDEX($Z$26:$AN$40,#REF!,#REF!))))</f>
        <v>#REF!</v>
      </c>
      <c r="P325" s="297" t="e">
        <f>IF(#REF!="","",IF(#REF!="","",IF(#REF!=#REF!,"",INDEX($Z$26:$AN$40,#REF!,#REF!))))</f>
        <v>#REF!</v>
      </c>
      <c r="Q325" s="298" t="e">
        <f>IF(#REF!="","",IF(#REF!="","",IF(#REF!=#REF!,"",INDEX($Z$26:$AN$40,#REF!,#REF!))))</f>
        <v>#REF!</v>
      </c>
      <c r="R325" s="296" t="e">
        <f>IF(#REF!="","",IF(#REF!="","",IF(#REF!=#REF!,"",INDEX($Z$26:$AN$40,#REF!,#REF!))))</f>
        <v>#REF!</v>
      </c>
      <c r="S325" s="296" t="e">
        <f>IF(#REF!="","",IF(#REF!="","",IF(#REF!=#REF!,"",INDEX($Z$26:$AN$40,#REF!,#REF!))))</f>
        <v>#REF!</v>
      </c>
      <c r="T325" s="296" t="e">
        <f>IF(#REF!="","",IF(#REF!="","",IF(#REF!=#REF!,"",INDEX($Z$26:$AN$40,#REF!,#REF!))))</f>
        <v>#REF!</v>
      </c>
      <c r="U325" s="297" t="e">
        <f>IF(#REF!="","",IF(#REF!="","",IF(#REF!=#REF!,"",INDEX($Z$26:$AN$40,#REF!,#REF!))))</f>
        <v>#REF!</v>
      </c>
      <c r="V325" s="153"/>
      <c r="W325" s="155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6"/>
      <c r="AK325" s="156"/>
      <c r="AL325" s="156"/>
      <c r="AM325" s="156"/>
    </row>
    <row r="326" spans="1:39" ht="12" customHeight="1">
      <c r="A326" s="153"/>
      <c r="B326" s="299" t="e">
        <f>IF(#REF!="","",IF(#REF!="","",#REF!&amp;"位"))</f>
        <v>#REF!</v>
      </c>
      <c r="C326" s="300" t="e">
        <f>IF(#REF!="","",IF(#REF!=#REF!,"",INDEX($Z$26:$AN$40,#REF!,#REF!)))</f>
        <v>#REF!</v>
      </c>
      <c r="D326" s="301" t="e">
        <f>IF(#REF!="","",IF(#REF!=#REF!,"",INDEX($Z$26:$AN$40,#REF!,#REF!)))</f>
        <v>#REF!</v>
      </c>
      <c r="E326" s="301" t="e">
        <f>IF(#REF!="","",IF(#REF!=#REF!,"",INDEX($Z$26:$AN$40,#REF!,#REF!)))</f>
        <v>#REF!</v>
      </c>
      <c r="F326" s="301" t="e">
        <f>IF(#REF!="","",IF(#REF!=#REF!,"",INDEX($Z$26:$AN$40,#REF!,#REF!)))</f>
        <v>#REF!</v>
      </c>
      <c r="G326" s="301" t="e">
        <f>IF(#REF!="","",IF(#REF!=#REF!,"",INDEX($Z$26:$AN$40,#REF!,#REF!)))</f>
        <v>#REF!</v>
      </c>
      <c r="H326" s="301" t="e">
        <f>IF(#REF!="","",IF(#REF!=#REF!,"",INDEX($Z$26:$AN$40,#REF!,#REF!)))</f>
        <v>#REF!</v>
      </c>
      <c r="I326" s="302" t="e">
        <f>IF(#REF!="","",IF(#REF!=#REF!,"",INDEX($Z$26:$AN$40,#REF!,#REF!)))</f>
        <v>#REF!</v>
      </c>
      <c r="J326" s="194"/>
      <c r="K326" s="299" t="e">
        <f>IF(#REF!="","",IF(#REF!="","",#REF!&amp;"位"))</f>
        <v>#REF!</v>
      </c>
      <c r="L326" s="300" t="e">
        <f>IF(#REF!="","",IF(#REF!="","",IF(#REF!=#REF!,"",INDEX($Z$26:$AN$40,#REF!,#REF!))))</f>
        <v>#REF!</v>
      </c>
      <c r="M326" s="301" t="e">
        <f>IF(#REF!="","",IF(#REF!="","",IF(#REF!=#REF!,"",INDEX($Z$26:$AN$40,#REF!,#REF!))))</f>
        <v>#REF!</v>
      </c>
      <c r="N326" s="301" t="e">
        <f>IF(#REF!="","",IF(#REF!="","",IF(#REF!=#REF!,"",INDEX($Z$26:$AN$40,#REF!,#REF!))))</f>
        <v>#REF!</v>
      </c>
      <c r="O326" s="301" t="e">
        <f>IF(#REF!="","",IF(#REF!="","",IF(#REF!=#REF!,"",INDEX($Z$26:$AN$40,#REF!,#REF!))))</f>
        <v>#REF!</v>
      </c>
      <c r="P326" s="302" t="e">
        <f>IF(#REF!="","",IF(#REF!="","",IF(#REF!=#REF!,"",INDEX($Z$26:$AN$40,#REF!,#REF!))))</f>
        <v>#REF!</v>
      </c>
      <c r="Q326" s="303" t="e">
        <f>IF(#REF!="","",IF(#REF!="","",IF(#REF!=#REF!,"",INDEX($Z$26:$AN$40,#REF!,#REF!))))</f>
        <v>#REF!</v>
      </c>
      <c r="R326" s="301" t="e">
        <f>IF(#REF!="","",IF(#REF!="","",IF(#REF!=#REF!,"",INDEX($Z$26:$AN$40,#REF!,#REF!))))</f>
        <v>#REF!</v>
      </c>
      <c r="S326" s="301" t="e">
        <f>IF(#REF!="","",IF(#REF!="","",IF(#REF!=#REF!,"",INDEX($Z$26:$AN$40,#REF!,#REF!))))</f>
        <v>#REF!</v>
      </c>
      <c r="T326" s="301" t="e">
        <f>IF(#REF!="","",IF(#REF!="","",IF(#REF!=#REF!,"",INDEX($Z$26:$AN$40,#REF!,#REF!))))</f>
        <v>#REF!</v>
      </c>
      <c r="U326" s="302" t="e">
        <f>IF(#REF!="","",IF(#REF!="","",IF(#REF!=#REF!,"",INDEX($Z$26:$AN$40,#REF!,#REF!))))</f>
        <v>#REF!</v>
      </c>
      <c r="V326" s="153"/>
      <c r="W326" s="155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6"/>
      <c r="AK326" s="156"/>
      <c r="AL326" s="156"/>
      <c r="AM326" s="156"/>
    </row>
    <row r="327" spans="1:39" ht="12" customHeight="1">
      <c r="A327" s="153"/>
      <c r="B327" s="328" t="s">
        <v>22</v>
      </c>
      <c r="C327" s="329" t="e">
        <f>IF(#REF!="","",SUM(C312:C326))</f>
        <v>#REF!</v>
      </c>
      <c r="D327" s="330" t="e">
        <f>IF(#REF!="","",SUM(D312:D326))</f>
        <v>#REF!</v>
      </c>
      <c r="E327" s="330" t="e">
        <f>IF(#REF!="","",SUM(E312:E326))</f>
        <v>#REF!</v>
      </c>
      <c r="F327" s="330" t="e">
        <f>IF(#REF!="","",SUM(F312:F326))</f>
        <v>#REF!</v>
      </c>
      <c r="G327" s="330" t="e">
        <f>IF(#REF!="","",SUM(G312:G326))</f>
        <v>#REF!</v>
      </c>
      <c r="H327" s="330" t="e">
        <f>IF(#REF!="","",SUM(H312:H326))</f>
        <v>#REF!</v>
      </c>
      <c r="I327" s="331" t="e">
        <f>IF(#REF!="","",SUM(I312:I326))</f>
        <v>#REF!</v>
      </c>
      <c r="J327" s="194"/>
      <c r="K327" s="328" t="s">
        <v>22</v>
      </c>
      <c r="L327" s="329" t="e">
        <f>IF(#REF!="","",IF(#REF!="","",SUM(L312:L326)))</f>
        <v>#REF!</v>
      </c>
      <c r="M327" s="330" t="e">
        <f>IF(#REF!="","",IF(#REF!="","",SUM(M312:M326)))</f>
        <v>#REF!</v>
      </c>
      <c r="N327" s="330" t="e">
        <f>IF(#REF!="","",IF(#REF!="","",SUM(N312:N326)))</f>
        <v>#REF!</v>
      </c>
      <c r="O327" s="330" t="e">
        <f>IF(#REF!="","",IF(#REF!="","",SUM(O312:O326)))</f>
        <v>#REF!</v>
      </c>
      <c r="P327" s="331" t="e">
        <f>IF(#REF!="","",IF(#REF!="","",SUM(P312:P326)))</f>
        <v>#REF!</v>
      </c>
      <c r="Q327" s="332" t="e">
        <f>IF(#REF!="","",IF(#REF!="","",SUM(Q312:Q326)))</f>
        <v>#REF!</v>
      </c>
      <c r="R327" s="330" t="e">
        <f>IF(#REF!="","",IF(#REF!="","",SUM(R312:R326)))</f>
        <v>#REF!</v>
      </c>
      <c r="S327" s="330" t="e">
        <f>IF(#REF!="","",IF(#REF!="","",SUM(S312:S326)))</f>
        <v>#REF!</v>
      </c>
      <c r="T327" s="330" t="e">
        <f>IF(#REF!="","",IF(#REF!="","",SUM(T312:T326)))</f>
        <v>#REF!</v>
      </c>
      <c r="U327" s="331" t="e">
        <f>IF(#REF!="","",IF(#REF!="","",SUM(U312:U326)))</f>
        <v>#REF!</v>
      </c>
      <c r="V327" s="153"/>
      <c r="W327" s="155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6"/>
      <c r="AK327" s="156"/>
      <c r="AL327" s="156"/>
      <c r="AM327" s="156"/>
    </row>
    <row r="328" spans="1:39" ht="12" customHeight="1">
      <c r="A328" s="153"/>
      <c r="B328" s="154"/>
      <c r="C328" s="154"/>
      <c r="D328" s="389" t="s">
        <v>47</v>
      </c>
      <c r="E328" s="389"/>
      <c r="F328" s="389"/>
      <c r="G328" s="389"/>
      <c r="H328" s="154"/>
      <c r="I328" s="154"/>
      <c r="J328" s="154"/>
      <c r="K328" s="253"/>
      <c r="L328" s="253"/>
      <c r="M328" s="253"/>
      <c r="N328" s="253"/>
      <c r="O328" s="253"/>
      <c r="P328" s="253"/>
      <c r="Q328" s="253"/>
      <c r="R328" s="253"/>
      <c r="S328" s="253"/>
      <c r="T328" s="253"/>
      <c r="U328" s="253"/>
      <c r="V328" s="153"/>
      <c r="W328" s="155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  <c r="AK328" s="156"/>
      <c r="AL328" s="156"/>
      <c r="AM328" s="156"/>
    </row>
    <row r="329" spans="1:39" ht="12" customHeight="1">
      <c r="A329" s="153"/>
      <c r="B329" s="154"/>
      <c r="C329" s="154"/>
      <c r="D329" s="390"/>
      <c r="E329" s="390"/>
      <c r="F329" s="390"/>
      <c r="G329" s="390"/>
      <c r="H329" s="154"/>
      <c r="I329" s="154"/>
      <c r="J329" s="154"/>
      <c r="K329" s="253"/>
      <c r="L329" s="253"/>
      <c r="M329" s="253"/>
      <c r="N329" s="253"/>
      <c r="O329" s="253"/>
      <c r="P329" s="253"/>
      <c r="Q329" s="253"/>
      <c r="R329" s="253"/>
      <c r="S329" s="253"/>
      <c r="T329" s="253"/>
      <c r="U329" s="253"/>
      <c r="V329" s="153"/>
      <c r="W329" s="155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</row>
    <row r="330" spans="1:39" ht="12" customHeight="1">
      <c r="A330" s="153"/>
      <c r="B330" s="157" t="e">
        <f>IF(#REF!="","",#REF!)</f>
        <v>#REF!</v>
      </c>
      <c r="C330" s="154"/>
      <c r="D330" s="154"/>
      <c r="E330" s="154"/>
      <c r="F330" s="154"/>
      <c r="G330" s="154"/>
      <c r="H330" s="154"/>
      <c r="I330" s="154"/>
      <c r="J330" s="154"/>
      <c r="K330" s="253"/>
      <c r="L330" s="253"/>
      <c r="M330" s="253"/>
      <c r="N330" s="253"/>
      <c r="O330" s="253"/>
      <c r="P330" s="253"/>
      <c r="Q330" s="253"/>
      <c r="R330" s="253"/>
      <c r="S330" s="253"/>
      <c r="T330" s="253"/>
      <c r="U330" s="253"/>
      <c r="V330" s="153"/>
      <c r="W330" s="155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</row>
    <row r="331" spans="1:39" ht="12" customHeight="1">
      <c r="A331" s="361"/>
      <c r="B331" s="435"/>
      <c r="C331" s="438" t="e">
        <f>IF(#REF!="","",#REF!)</f>
        <v>#REF!</v>
      </c>
      <c r="D331" s="441" t="e">
        <f>IF(#REF!="","",#REF!)</f>
        <v>#REF!</v>
      </c>
      <c r="E331" s="441" t="e">
        <f>IF(#REF!="","",#REF!)</f>
        <v>#REF!</v>
      </c>
      <c r="F331" s="441" t="e">
        <f>IF(#REF!="","",#REF!)</f>
        <v>#REF!</v>
      </c>
      <c r="G331" s="441" t="e">
        <f>IF(#REF!="","",#REF!)</f>
        <v>#REF!</v>
      </c>
      <c r="H331" s="441" t="e">
        <f>IF(#REF!="","",#REF!)</f>
        <v>#REF!</v>
      </c>
      <c r="I331" s="444" t="e">
        <f>IF(#REF!="","",#REF!)</f>
        <v>#REF!</v>
      </c>
      <c r="J331" s="366"/>
      <c r="K331" s="367"/>
      <c r="L331" s="367"/>
      <c r="M331" s="367"/>
      <c r="N331" s="367"/>
      <c r="O331" s="367"/>
      <c r="P331" s="367"/>
      <c r="Q331" s="367"/>
      <c r="R331" s="367"/>
      <c r="S331" s="367"/>
      <c r="T331" s="367"/>
      <c r="U331" s="367"/>
      <c r="V331" s="361"/>
      <c r="W331" s="363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</row>
    <row r="332" spans="1:39" ht="12" customHeight="1">
      <c r="A332" s="158"/>
      <c r="B332" s="436"/>
      <c r="C332" s="439"/>
      <c r="D332" s="442"/>
      <c r="E332" s="442"/>
      <c r="F332" s="442"/>
      <c r="G332" s="442"/>
      <c r="H332" s="442"/>
      <c r="I332" s="445"/>
      <c r="J332" s="157"/>
      <c r="K332" s="333"/>
      <c r="L332" s="333"/>
      <c r="M332" s="333"/>
      <c r="N332" s="333"/>
      <c r="O332" s="333"/>
      <c r="P332" s="333"/>
      <c r="Q332" s="333"/>
      <c r="R332" s="333"/>
      <c r="S332" s="333"/>
      <c r="T332" s="333"/>
      <c r="U332" s="333"/>
      <c r="V332" s="158"/>
      <c r="W332" s="159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</row>
    <row r="333" spans="1:39" ht="12" customHeight="1">
      <c r="A333" s="158"/>
      <c r="B333" s="436"/>
      <c r="C333" s="439"/>
      <c r="D333" s="442"/>
      <c r="E333" s="442"/>
      <c r="F333" s="442"/>
      <c r="G333" s="442"/>
      <c r="H333" s="442"/>
      <c r="I333" s="445"/>
      <c r="J333" s="157"/>
      <c r="K333" s="333"/>
      <c r="L333" s="333"/>
      <c r="M333" s="333"/>
      <c r="N333" s="333"/>
      <c r="O333" s="333"/>
      <c r="P333" s="333"/>
      <c r="Q333" s="333"/>
      <c r="R333" s="333"/>
      <c r="S333" s="333"/>
      <c r="T333" s="333"/>
      <c r="U333" s="333"/>
      <c r="V333" s="158"/>
      <c r="W333" s="159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</row>
    <row r="334" spans="1:39" ht="12" customHeight="1">
      <c r="A334" s="158"/>
      <c r="B334" s="436"/>
      <c r="C334" s="439"/>
      <c r="D334" s="442"/>
      <c r="E334" s="442"/>
      <c r="F334" s="442"/>
      <c r="G334" s="442"/>
      <c r="H334" s="442"/>
      <c r="I334" s="445"/>
      <c r="J334" s="157"/>
      <c r="K334" s="333"/>
      <c r="L334" s="333"/>
      <c r="M334" s="333"/>
      <c r="N334" s="333"/>
      <c r="O334" s="333"/>
      <c r="P334" s="333"/>
      <c r="Q334" s="333"/>
      <c r="R334" s="333"/>
      <c r="S334" s="333"/>
      <c r="T334" s="333"/>
      <c r="U334" s="333"/>
      <c r="V334" s="158"/>
      <c r="W334" s="159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</row>
    <row r="335" spans="1:39" ht="12" customHeight="1">
      <c r="A335" s="158"/>
      <c r="B335" s="436"/>
      <c r="C335" s="439"/>
      <c r="D335" s="442"/>
      <c r="E335" s="442"/>
      <c r="F335" s="442"/>
      <c r="G335" s="442"/>
      <c r="H335" s="442"/>
      <c r="I335" s="445"/>
      <c r="J335" s="157"/>
      <c r="K335" s="333"/>
      <c r="L335" s="333"/>
      <c r="M335" s="333"/>
      <c r="N335" s="333"/>
      <c r="O335" s="333"/>
      <c r="P335" s="333"/>
      <c r="Q335" s="333"/>
      <c r="R335" s="333"/>
      <c r="S335" s="333"/>
      <c r="T335" s="333"/>
      <c r="U335" s="333"/>
      <c r="V335" s="158"/>
      <c r="W335" s="159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</row>
    <row r="336" spans="1:39" ht="12" customHeight="1">
      <c r="A336" s="158"/>
      <c r="B336" s="437"/>
      <c r="C336" s="440"/>
      <c r="D336" s="443"/>
      <c r="E336" s="443"/>
      <c r="F336" s="443"/>
      <c r="G336" s="443"/>
      <c r="H336" s="443"/>
      <c r="I336" s="446"/>
      <c r="J336" s="157"/>
      <c r="K336" s="333"/>
      <c r="L336" s="333"/>
      <c r="M336" s="333"/>
      <c r="N336" s="333"/>
      <c r="O336" s="333"/>
      <c r="P336" s="333"/>
      <c r="Q336" s="333"/>
      <c r="R336" s="333"/>
      <c r="S336" s="333"/>
      <c r="T336" s="333"/>
      <c r="U336" s="333"/>
      <c r="V336" s="158"/>
      <c r="W336" s="159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</row>
    <row r="337" spans="1:39" ht="12" customHeight="1">
      <c r="A337" s="153"/>
      <c r="B337" s="335" t="e">
        <f>IF(#REF!="","",IF(#REF!="","",#REF!&amp;"位"))</f>
        <v>#REF!</v>
      </c>
      <c r="C337" s="336" t="e">
        <f>IF(#REF!="","",IF(#REF!=#REF!,"",INDEX($Z$26:$AN$40,#REF!,#REF!)))</f>
        <v>#REF!</v>
      </c>
      <c r="D337" s="337" t="e">
        <f>IF(#REF!="","",IF(#REF!=#REF!,"",INDEX($Z$26:$AN$40,#REF!,#REF!)))</f>
        <v>#REF!</v>
      </c>
      <c r="E337" s="337" t="e">
        <f>IF(#REF!="","",IF(#REF!=#REF!,"",INDEX($Z$26:$AN$40,#REF!,#REF!)))</f>
        <v>#REF!</v>
      </c>
      <c r="F337" s="337" t="e">
        <f>IF(#REF!="","",IF(#REF!=#REF!,"",INDEX($Z$26:$AN$40,#REF!,#REF!)))</f>
        <v>#REF!</v>
      </c>
      <c r="G337" s="337" t="e">
        <f>IF(#REF!="","",IF(#REF!=#REF!,"",INDEX($Z$26:$AN$40,#REF!,#REF!)))</f>
        <v>#REF!</v>
      </c>
      <c r="H337" s="337" t="e">
        <f>IF(#REF!="","",IF(#REF!=#REF!,"",INDEX($Z$26:$AN$40,#REF!,#REF!)))</f>
        <v>#REF!</v>
      </c>
      <c r="I337" s="338" t="e">
        <f>IF(#REF!="","",IF(#REF!=#REF!,"",INDEX($Z$26:$AN$40,#REF!,#REF!)))</f>
        <v>#REF!</v>
      </c>
      <c r="J337" s="194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153"/>
      <c r="W337" s="155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</row>
    <row r="338" spans="1:39" ht="12" customHeight="1">
      <c r="A338" s="153"/>
      <c r="B338" s="342" t="e">
        <f>IF(#REF!="","",IF(#REF!="","",#REF!&amp;"位"))</f>
        <v>#REF!</v>
      </c>
      <c r="C338" s="343" t="e">
        <f>IF(#REF!="","",IF(#REF!=#REF!,"",INDEX($Z$26:$AN$40,#REF!,#REF!)))</f>
        <v>#REF!</v>
      </c>
      <c r="D338" s="344" t="e">
        <f>IF(#REF!="","",IF(#REF!=#REF!,"",INDEX($Z$26:$AN$40,#REF!,#REF!)))</f>
        <v>#REF!</v>
      </c>
      <c r="E338" s="344" t="e">
        <f>IF(#REF!="","",IF(#REF!=#REF!,"",INDEX($Z$26:$AN$40,#REF!,#REF!)))</f>
        <v>#REF!</v>
      </c>
      <c r="F338" s="344" t="e">
        <f>IF(#REF!="","",IF(#REF!=#REF!,"",INDEX($Z$26:$AN$40,#REF!,#REF!)))</f>
        <v>#REF!</v>
      </c>
      <c r="G338" s="344" t="e">
        <f>IF(#REF!="","",IF(#REF!=#REF!,"",INDEX($Z$26:$AN$40,#REF!,#REF!)))</f>
        <v>#REF!</v>
      </c>
      <c r="H338" s="344" t="e">
        <f>IF(#REF!="","",IF(#REF!=#REF!,"",INDEX($Z$26:$AN$40,#REF!,#REF!)))</f>
        <v>#REF!</v>
      </c>
      <c r="I338" s="345" t="e">
        <f>IF(#REF!="","",IF(#REF!=#REF!,"",INDEX($Z$26:$AN$40,#REF!,#REF!)))</f>
        <v>#REF!</v>
      </c>
      <c r="J338" s="194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153"/>
      <c r="W338" s="155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6"/>
      <c r="AK338" s="156"/>
      <c r="AL338" s="156"/>
      <c r="AM338" s="156"/>
    </row>
    <row r="339" spans="1:39" ht="12" customHeight="1">
      <c r="A339" s="153"/>
      <c r="B339" s="342" t="e">
        <f>IF(#REF!="","",IF(#REF!="","",#REF!&amp;"位"))</f>
        <v>#REF!</v>
      </c>
      <c r="C339" s="343" t="e">
        <f>IF(#REF!="","",IF(#REF!=#REF!,"",INDEX($Z$26:$AN$40,#REF!,#REF!)))</f>
        <v>#REF!</v>
      </c>
      <c r="D339" s="344" t="e">
        <f>IF(#REF!="","",IF(#REF!=#REF!,"",INDEX($Z$26:$AN$40,#REF!,#REF!)))</f>
        <v>#REF!</v>
      </c>
      <c r="E339" s="344" t="e">
        <f>IF(#REF!="","",IF(#REF!=#REF!,"",INDEX($Z$26:$AN$40,#REF!,#REF!)))</f>
        <v>#REF!</v>
      </c>
      <c r="F339" s="344" t="e">
        <f>IF(#REF!="","",IF(#REF!=#REF!,"",INDEX($Z$26:$AN$40,#REF!,#REF!)))</f>
        <v>#REF!</v>
      </c>
      <c r="G339" s="344" t="e">
        <f>IF(#REF!="","",IF(#REF!=#REF!,"",INDEX($Z$26:$AN$40,#REF!,#REF!)))</f>
        <v>#REF!</v>
      </c>
      <c r="H339" s="344" t="e">
        <f>IF(#REF!="","",IF(#REF!=#REF!,"",INDEX($Z$26:$AN$40,#REF!,#REF!)))</f>
        <v>#REF!</v>
      </c>
      <c r="I339" s="345" t="e">
        <f>IF(#REF!="","",IF(#REF!=#REF!,"",INDEX($Z$26:$AN$40,#REF!,#REF!)))</f>
        <v>#REF!</v>
      </c>
      <c r="J339" s="194"/>
      <c r="K339" s="339"/>
      <c r="L339" s="339"/>
      <c r="M339" s="339"/>
      <c r="N339" s="339"/>
      <c r="O339" s="339"/>
      <c r="P339" s="339"/>
      <c r="Q339" s="339"/>
      <c r="R339" s="339"/>
      <c r="S339" s="339"/>
      <c r="T339" s="339"/>
      <c r="U339" s="339"/>
      <c r="V339" s="153"/>
      <c r="W339" s="155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</row>
    <row r="340" spans="1:39" ht="12" customHeight="1">
      <c r="A340" s="153"/>
      <c r="B340" s="342" t="e">
        <f>IF(#REF!="","",IF(#REF!="","",#REF!&amp;"位"))</f>
        <v>#REF!</v>
      </c>
      <c r="C340" s="343" t="e">
        <f>IF(#REF!="","",IF(#REF!=#REF!,"",INDEX($Z$26:$AN$40,#REF!,#REF!)))</f>
        <v>#REF!</v>
      </c>
      <c r="D340" s="344" t="e">
        <f>IF(#REF!="","",IF(#REF!=#REF!,"",INDEX($Z$26:$AN$40,#REF!,#REF!)))</f>
        <v>#REF!</v>
      </c>
      <c r="E340" s="344" t="e">
        <f>IF(#REF!="","",IF(#REF!=#REF!,"",INDEX($Z$26:$AN$40,#REF!,#REF!)))</f>
        <v>#REF!</v>
      </c>
      <c r="F340" s="344" t="e">
        <f>IF(#REF!="","",IF(#REF!=#REF!,"",INDEX($Z$26:$AN$40,#REF!,#REF!)))</f>
        <v>#REF!</v>
      </c>
      <c r="G340" s="344" t="e">
        <f>IF(#REF!="","",IF(#REF!=#REF!,"",INDEX($Z$26:$AN$40,#REF!,#REF!)))</f>
        <v>#REF!</v>
      </c>
      <c r="H340" s="344" t="e">
        <f>IF(#REF!="","",IF(#REF!=#REF!,"",INDEX($Z$26:$AN$40,#REF!,#REF!)))</f>
        <v>#REF!</v>
      </c>
      <c r="I340" s="345" t="e">
        <f>IF(#REF!="","",IF(#REF!=#REF!,"",INDEX($Z$26:$AN$40,#REF!,#REF!)))</f>
        <v>#REF!</v>
      </c>
      <c r="J340" s="194"/>
      <c r="K340" s="339"/>
      <c r="L340" s="339"/>
      <c r="M340" s="339"/>
      <c r="N340" s="339"/>
      <c r="O340" s="339"/>
      <c r="P340" s="339"/>
      <c r="Q340" s="339"/>
      <c r="R340" s="339"/>
      <c r="S340" s="339"/>
      <c r="T340" s="339"/>
      <c r="U340" s="339"/>
      <c r="V340" s="153"/>
      <c r="W340" s="155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6"/>
      <c r="AK340" s="156"/>
      <c r="AL340" s="156"/>
      <c r="AM340" s="156"/>
    </row>
    <row r="341" spans="1:39" ht="12" customHeight="1">
      <c r="A341" s="153"/>
      <c r="B341" s="342" t="e">
        <f>IF(#REF!="","",IF(#REF!="","",#REF!&amp;"位"))</f>
        <v>#REF!</v>
      </c>
      <c r="C341" s="343" t="e">
        <f>IF(#REF!="","",IF(#REF!=#REF!,"",INDEX($Z$26:$AN$40,#REF!,#REF!)))</f>
        <v>#REF!</v>
      </c>
      <c r="D341" s="344" t="e">
        <f>IF(#REF!="","",IF(#REF!=#REF!,"",INDEX($Z$26:$AN$40,#REF!,#REF!)))</f>
        <v>#REF!</v>
      </c>
      <c r="E341" s="344" t="e">
        <f>IF(#REF!="","",IF(#REF!=#REF!,"",INDEX($Z$26:$AN$40,#REF!,#REF!)))</f>
        <v>#REF!</v>
      </c>
      <c r="F341" s="344" t="e">
        <f>IF(#REF!="","",IF(#REF!=#REF!,"",INDEX($Z$26:$AN$40,#REF!,#REF!)))</f>
        <v>#REF!</v>
      </c>
      <c r="G341" s="344" t="e">
        <f>IF(#REF!="","",IF(#REF!=#REF!,"",INDEX($Z$26:$AN$40,#REF!,#REF!)))</f>
        <v>#REF!</v>
      </c>
      <c r="H341" s="344" t="e">
        <f>IF(#REF!="","",IF(#REF!=#REF!,"",INDEX($Z$26:$AN$40,#REF!,#REF!)))</f>
        <v>#REF!</v>
      </c>
      <c r="I341" s="345" t="e">
        <f>IF(#REF!="","",IF(#REF!=#REF!,"",INDEX($Z$26:$AN$40,#REF!,#REF!)))</f>
        <v>#REF!</v>
      </c>
      <c r="J341" s="194"/>
      <c r="K341" s="339"/>
      <c r="L341" s="339"/>
      <c r="M341" s="339"/>
      <c r="N341" s="339"/>
      <c r="O341" s="339"/>
      <c r="P341" s="339"/>
      <c r="Q341" s="339"/>
      <c r="R341" s="339"/>
      <c r="S341" s="339"/>
      <c r="T341" s="339"/>
      <c r="U341" s="339"/>
      <c r="V341" s="153"/>
      <c r="W341" s="155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156"/>
    </row>
    <row r="342" spans="1:39" ht="12" customHeight="1">
      <c r="A342" s="153"/>
      <c r="B342" s="346" t="e">
        <f>IF(#REF!="","",IF(#REF!="","",#REF!&amp;"位"))</f>
        <v>#REF!</v>
      </c>
      <c r="C342" s="347" t="e">
        <f>IF(#REF!="","",IF(#REF!=#REF!,"",INDEX($Z$26:$AN$40,#REF!,#REF!)))</f>
        <v>#REF!</v>
      </c>
      <c r="D342" s="348" t="e">
        <f>IF(#REF!="","",IF(#REF!=#REF!,"",INDEX($Z$26:$AN$40,#REF!,#REF!)))</f>
        <v>#REF!</v>
      </c>
      <c r="E342" s="348" t="e">
        <f>IF(#REF!="","",IF(#REF!=#REF!,"",INDEX($Z$26:$AN$40,#REF!,#REF!)))</f>
        <v>#REF!</v>
      </c>
      <c r="F342" s="348" t="e">
        <f>IF(#REF!="","",IF(#REF!=#REF!,"",INDEX($Z$26:$AN$40,#REF!,#REF!)))</f>
        <v>#REF!</v>
      </c>
      <c r="G342" s="348" t="e">
        <f>IF(#REF!="","",IF(#REF!=#REF!,"",INDEX($Z$26:$AN$40,#REF!,#REF!)))</f>
        <v>#REF!</v>
      </c>
      <c r="H342" s="348" t="e">
        <f>IF(#REF!="","",IF(#REF!=#REF!,"",INDEX($Z$26:$AN$40,#REF!,#REF!)))</f>
        <v>#REF!</v>
      </c>
      <c r="I342" s="349" t="e">
        <f>IF(#REF!="","",IF(#REF!=#REF!,"",INDEX($Z$26:$AN$40,#REF!,#REF!)))</f>
        <v>#REF!</v>
      </c>
      <c r="J342" s="194"/>
      <c r="K342" s="339"/>
      <c r="L342" s="339"/>
      <c r="M342" s="339"/>
      <c r="N342" s="339"/>
      <c r="O342" s="339"/>
      <c r="P342" s="339"/>
      <c r="Q342" s="339"/>
      <c r="R342" s="339"/>
      <c r="S342" s="339"/>
      <c r="T342" s="339"/>
      <c r="U342" s="339"/>
      <c r="V342" s="153"/>
      <c r="W342" s="155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6"/>
      <c r="AK342" s="156"/>
      <c r="AL342" s="156"/>
      <c r="AM342" s="156"/>
    </row>
    <row r="343" spans="1:39" ht="12" customHeight="1">
      <c r="A343" s="153"/>
      <c r="B343" s="350" t="e">
        <f>IF(#REF!="","",IF(#REF!="","",#REF!&amp;"位"))</f>
        <v>#REF!</v>
      </c>
      <c r="C343" s="351" t="e">
        <f>IF(#REF!="","",IF(#REF!=#REF!,"",INDEX($Z$26:$AN$40,#REF!,#REF!)))</f>
        <v>#REF!</v>
      </c>
      <c r="D343" s="352" t="e">
        <f>IF(#REF!="","",IF(#REF!=#REF!,"",INDEX($Z$26:$AN$40,#REF!,#REF!)))</f>
        <v>#REF!</v>
      </c>
      <c r="E343" s="352" t="e">
        <f>IF(#REF!="","",IF(#REF!=#REF!,"",INDEX($Z$26:$AN$40,#REF!,#REF!)))</f>
        <v>#REF!</v>
      </c>
      <c r="F343" s="352" t="e">
        <f>IF(#REF!="","",IF(#REF!=#REF!,"",INDEX($Z$26:$AN$40,#REF!,#REF!)))</f>
        <v>#REF!</v>
      </c>
      <c r="G343" s="352" t="e">
        <f>IF(#REF!="","",IF(#REF!=#REF!,"",INDEX($Z$26:$AN$40,#REF!,#REF!)))</f>
        <v>#REF!</v>
      </c>
      <c r="H343" s="352" t="e">
        <f>IF(#REF!="","",IF(#REF!=#REF!,"",INDEX($Z$26:$AN$40,#REF!,#REF!)))</f>
        <v>#REF!</v>
      </c>
      <c r="I343" s="353" t="e">
        <f>IF(#REF!="","",IF(#REF!=#REF!,"",INDEX($Z$26:$AN$40,#REF!,#REF!)))</f>
        <v>#REF!</v>
      </c>
      <c r="J343" s="194"/>
      <c r="K343" s="339"/>
      <c r="L343" s="339"/>
      <c r="M343" s="339"/>
      <c r="N343" s="339"/>
      <c r="O343" s="339"/>
      <c r="P343" s="339"/>
      <c r="Q343" s="339"/>
      <c r="R343" s="339"/>
      <c r="S343" s="339"/>
      <c r="T343" s="339"/>
      <c r="U343" s="339"/>
      <c r="V343" s="153"/>
      <c r="W343" s="155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6"/>
      <c r="AK343" s="156"/>
      <c r="AL343" s="156"/>
      <c r="AM343" s="156"/>
    </row>
    <row r="344" spans="1:39" ht="12" customHeight="1">
      <c r="A344" s="153"/>
      <c r="B344" s="342" t="e">
        <f>IF(#REF!="","",IF(#REF!="","",#REF!&amp;"位"))</f>
        <v>#REF!</v>
      </c>
      <c r="C344" s="343" t="e">
        <f>IF(#REF!="","",IF(#REF!=#REF!,"",INDEX($Z$26:$AN$40,#REF!,#REF!)))</f>
        <v>#REF!</v>
      </c>
      <c r="D344" s="344" t="e">
        <f>IF(#REF!="","",IF(#REF!=#REF!,"",INDEX($Z$26:$AN$40,#REF!,#REF!)))</f>
        <v>#REF!</v>
      </c>
      <c r="E344" s="344" t="e">
        <f>IF(#REF!="","",IF(#REF!=#REF!,"",INDEX($Z$26:$AN$40,#REF!,#REF!)))</f>
        <v>#REF!</v>
      </c>
      <c r="F344" s="344" t="e">
        <f>IF(#REF!="","",IF(#REF!=#REF!,"",INDEX($Z$26:$AN$40,#REF!,#REF!)))</f>
        <v>#REF!</v>
      </c>
      <c r="G344" s="344" t="e">
        <f>IF(#REF!="","",IF(#REF!=#REF!,"",INDEX($Z$26:$AN$40,#REF!,#REF!)))</f>
        <v>#REF!</v>
      </c>
      <c r="H344" s="344" t="e">
        <f>IF(#REF!="","",IF(#REF!=#REF!,"",INDEX($Z$26:$AN$40,#REF!,#REF!)))</f>
        <v>#REF!</v>
      </c>
      <c r="I344" s="345" t="e">
        <f>IF(#REF!="","",IF(#REF!=#REF!,"",INDEX($Z$26:$AN$40,#REF!,#REF!)))</f>
        <v>#REF!</v>
      </c>
      <c r="J344" s="194"/>
      <c r="K344" s="339"/>
      <c r="L344" s="339"/>
      <c r="M344" s="339"/>
      <c r="N344" s="339"/>
      <c r="O344" s="339"/>
      <c r="P344" s="339"/>
      <c r="Q344" s="339"/>
      <c r="R344" s="339"/>
      <c r="S344" s="339"/>
      <c r="T344" s="339"/>
      <c r="U344" s="339"/>
      <c r="V344" s="153"/>
      <c r="W344" s="155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6"/>
      <c r="AK344" s="156"/>
      <c r="AL344" s="156"/>
      <c r="AM344" s="156"/>
    </row>
    <row r="345" spans="1:39" ht="12" customHeight="1">
      <c r="A345" s="153"/>
      <c r="B345" s="342" t="e">
        <f>IF(#REF!="","",IF(#REF!="","",#REF!&amp;"位"))</f>
        <v>#REF!</v>
      </c>
      <c r="C345" s="343" t="e">
        <f>IF(#REF!="","",IF(#REF!=#REF!,"",INDEX($Z$26:$AN$40,#REF!,#REF!)))</f>
        <v>#REF!</v>
      </c>
      <c r="D345" s="344" t="e">
        <f>IF(#REF!="","",IF(#REF!=#REF!,"",INDEX($Z$26:$AN$40,#REF!,#REF!)))</f>
        <v>#REF!</v>
      </c>
      <c r="E345" s="344" t="e">
        <f>IF(#REF!="","",IF(#REF!=#REF!,"",INDEX($Z$26:$AN$40,#REF!,#REF!)))</f>
        <v>#REF!</v>
      </c>
      <c r="F345" s="344" t="e">
        <f>IF(#REF!="","",IF(#REF!=#REF!,"",INDEX($Z$26:$AN$40,#REF!,#REF!)))</f>
        <v>#REF!</v>
      </c>
      <c r="G345" s="344" t="e">
        <f>IF(#REF!="","",IF(#REF!=#REF!,"",INDEX($Z$26:$AN$40,#REF!,#REF!)))</f>
        <v>#REF!</v>
      </c>
      <c r="H345" s="344" t="e">
        <f>IF(#REF!="","",IF(#REF!=#REF!,"",INDEX($Z$26:$AN$40,#REF!,#REF!)))</f>
        <v>#REF!</v>
      </c>
      <c r="I345" s="345" t="e">
        <f>IF(#REF!="","",IF(#REF!=#REF!,"",INDEX($Z$26:$AN$40,#REF!,#REF!)))</f>
        <v>#REF!</v>
      </c>
      <c r="J345" s="194"/>
      <c r="K345" s="339"/>
      <c r="L345" s="339"/>
      <c r="M345" s="339"/>
      <c r="N345" s="339"/>
      <c r="O345" s="339"/>
      <c r="P345" s="339"/>
      <c r="Q345" s="339"/>
      <c r="R345" s="339"/>
      <c r="S345" s="339"/>
      <c r="T345" s="339"/>
      <c r="U345" s="339"/>
      <c r="V345" s="153"/>
      <c r="W345" s="155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</row>
    <row r="346" spans="1:39" ht="12" customHeight="1">
      <c r="A346" s="153"/>
      <c r="B346" s="342" t="e">
        <f>IF(#REF!="","",IF(#REF!="","",#REF!&amp;"位"))</f>
        <v>#REF!</v>
      </c>
      <c r="C346" s="343" t="e">
        <f>IF(#REF!="","",IF(#REF!=#REF!,"",INDEX($Z$26:$AN$40,#REF!,#REF!)))</f>
        <v>#REF!</v>
      </c>
      <c r="D346" s="344" t="e">
        <f>IF(#REF!="","",IF(#REF!=#REF!,"",INDEX($Z$26:$AN$40,#REF!,#REF!)))</f>
        <v>#REF!</v>
      </c>
      <c r="E346" s="344" t="e">
        <f>IF(#REF!="","",IF(#REF!=#REF!,"",INDEX($Z$26:$AN$40,#REF!,#REF!)))</f>
        <v>#REF!</v>
      </c>
      <c r="F346" s="344" t="e">
        <f>IF(#REF!="","",IF(#REF!=#REF!,"",INDEX($Z$26:$AN$40,#REF!,#REF!)))</f>
        <v>#REF!</v>
      </c>
      <c r="G346" s="344" t="e">
        <f>IF(#REF!="","",IF(#REF!=#REF!,"",INDEX($Z$26:$AN$40,#REF!,#REF!)))</f>
        <v>#REF!</v>
      </c>
      <c r="H346" s="344" t="e">
        <f>IF(#REF!="","",IF(#REF!=#REF!,"",INDEX($Z$26:$AN$40,#REF!,#REF!)))</f>
        <v>#REF!</v>
      </c>
      <c r="I346" s="345" t="e">
        <f>IF(#REF!="","",IF(#REF!=#REF!,"",INDEX($Z$26:$AN$40,#REF!,#REF!)))</f>
        <v>#REF!</v>
      </c>
      <c r="J346" s="194"/>
      <c r="K346" s="339"/>
      <c r="L346" s="339"/>
      <c r="M346" s="339"/>
      <c r="N346" s="339"/>
      <c r="O346" s="339"/>
      <c r="P346" s="339"/>
      <c r="Q346" s="339"/>
      <c r="R346" s="339"/>
      <c r="S346" s="339"/>
      <c r="T346" s="339"/>
      <c r="U346" s="339"/>
      <c r="V346" s="153"/>
      <c r="W346" s="155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</row>
    <row r="347" spans="1:39" ht="12" customHeight="1">
      <c r="A347" s="153"/>
      <c r="B347" s="342" t="e">
        <f>IF(#REF!="","",IF(#REF!="","",#REF!&amp;"位"))</f>
        <v>#REF!</v>
      </c>
      <c r="C347" s="343" t="e">
        <f>IF(#REF!="","",IF(#REF!=#REF!,"",INDEX($Z$26:$AN$40,#REF!,#REF!)))</f>
        <v>#REF!</v>
      </c>
      <c r="D347" s="344" t="e">
        <f>IF(#REF!="","",IF(#REF!=#REF!,"",INDEX($Z$26:$AN$40,#REF!,#REF!)))</f>
        <v>#REF!</v>
      </c>
      <c r="E347" s="344" t="e">
        <f>IF(#REF!="","",IF(#REF!=#REF!,"",INDEX($Z$26:$AN$40,#REF!,#REF!)))</f>
        <v>#REF!</v>
      </c>
      <c r="F347" s="344" t="e">
        <f>IF(#REF!="","",IF(#REF!=#REF!,"",INDEX($Z$26:$AN$40,#REF!,#REF!)))</f>
        <v>#REF!</v>
      </c>
      <c r="G347" s="344" t="e">
        <f>IF(#REF!="","",IF(#REF!=#REF!,"",INDEX($Z$26:$AN$40,#REF!,#REF!)))</f>
        <v>#REF!</v>
      </c>
      <c r="H347" s="344" t="e">
        <f>IF(#REF!="","",IF(#REF!=#REF!,"",INDEX($Z$26:$AN$40,#REF!,#REF!)))</f>
        <v>#REF!</v>
      </c>
      <c r="I347" s="345" t="e">
        <f>IF(#REF!="","",IF(#REF!=#REF!,"",INDEX($Z$26:$AN$40,#REF!,#REF!)))</f>
        <v>#REF!</v>
      </c>
      <c r="J347" s="194"/>
      <c r="K347" s="339"/>
      <c r="L347" s="339"/>
      <c r="M347" s="339"/>
      <c r="N347" s="339"/>
      <c r="O347" s="339"/>
      <c r="P347" s="339"/>
      <c r="Q347" s="339"/>
      <c r="R347" s="339"/>
      <c r="S347" s="339"/>
      <c r="T347" s="339"/>
      <c r="U347" s="339"/>
      <c r="V347" s="153"/>
      <c r="W347" s="155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</row>
    <row r="348" spans="1:39" ht="12" customHeight="1">
      <c r="A348" s="153"/>
      <c r="B348" s="346" t="e">
        <f>IF(#REF!="","",IF(#REF!="","",#REF!&amp;"位"))</f>
        <v>#REF!</v>
      </c>
      <c r="C348" s="347" t="e">
        <f>IF(#REF!="","",IF(#REF!=#REF!,"",INDEX($Z$26:$AN$40,#REF!,#REF!)))</f>
        <v>#REF!</v>
      </c>
      <c r="D348" s="348" t="e">
        <f>IF(#REF!="","",IF(#REF!=#REF!,"",INDEX($Z$26:$AN$40,#REF!,#REF!)))</f>
        <v>#REF!</v>
      </c>
      <c r="E348" s="348" t="e">
        <f>IF(#REF!="","",IF(#REF!=#REF!,"",INDEX($Z$26:$AN$40,#REF!,#REF!)))</f>
        <v>#REF!</v>
      </c>
      <c r="F348" s="348" t="e">
        <f>IF(#REF!="","",IF(#REF!=#REF!,"",INDEX($Z$26:$AN$40,#REF!,#REF!)))</f>
        <v>#REF!</v>
      </c>
      <c r="G348" s="348" t="e">
        <f>IF(#REF!="","",IF(#REF!=#REF!,"",INDEX($Z$26:$AN$40,#REF!,#REF!)))</f>
        <v>#REF!</v>
      </c>
      <c r="H348" s="348" t="e">
        <f>IF(#REF!="","",IF(#REF!=#REF!,"",INDEX($Z$26:$AN$40,#REF!,#REF!)))</f>
        <v>#REF!</v>
      </c>
      <c r="I348" s="349" t="e">
        <f>IF(#REF!="","",IF(#REF!=#REF!,"",INDEX($Z$26:$AN$40,#REF!,#REF!)))</f>
        <v>#REF!</v>
      </c>
      <c r="J348" s="194"/>
      <c r="K348" s="339"/>
      <c r="L348" s="339"/>
      <c r="M348" s="339"/>
      <c r="N348" s="339"/>
      <c r="O348" s="339"/>
      <c r="P348" s="339"/>
      <c r="Q348" s="339"/>
      <c r="R348" s="339"/>
      <c r="S348" s="339"/>
      <c r="T348" s="339"/>
      <c r="U348" s="339"/>
      <c r="V348" s="153"/>
      <c r="W348" s="155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</row>
    <row r="349" spans="1:39" ht="12" customHeight="1">
      <c r="A349" s="153"/>
      <c r="B349" s="354" t="s">
        <v>22</v>
      </c>
      <c r="C349" s="355" t="e">
        <f>IF(#REF!="","",SUM(C337:C348))</f>
        <v>#REF!</v>
      </c>
      <c r="D349" s="356" t="e">
        <f>IF(#REF!="","",SUM(D337:D348))</f>
        <v>#REF!</v>
      </c>
      <c r="E349" s="356" t="e">
        <f>IF(#REF!="","",SUM(E337:E348))</f>
        <v>#REF!</v>
      </c>
      <c r="F349" s="356" t="e">
        <f>IF(#REF!="","",SUM(F337:F348))</f>
        <v>#REF!</v>
      </c>
      <c r="G349" s="356" t="e">
        <f>IF(#REF!="","",SUM(G337:G348))</f>
        <v>#REF!</v>
      </c>
      <c r="H349" s="356" t="e">
        <f>IF(#REF!="","",SUM(H337:H348))</f>
        <v>#REF!</v>
      </c>
      <c r="I349" s="357" t="e">
        <f>IF(#REF!="","",SUM(I337:I348))</f>
        <v>#REF!</v>
      </c>
      <c r="J349" s="194"/>
      <c r="K349" s="339"/>
      <c r="L349" s="339"/>
      <c r="M349" s="339"/>
      <c r="N349" s="339"/>
      <c r="O349" s="339"/>
      <c r="P349" s="339"/>
      <c r="Q349" s="339"/>
      <c r="R349" s="339"/>
      <c r="S349" s="339"/>
      <c r="T349" s="339"/>
      <c r="U349" s="339"/>
      <c r="V349" s="153"/>
      <c r="W349" s="155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</row>
    <row r="350" spans="1:39" ht="12" customHeight="1">
      <c r="A350" s="153"/>
      <c r="B350" s="154"/>
      <c r="C350" s="154"/>
      <c r="D350" s="154"/>
      <c r="E350" s="154"/>
      <c r="F350" s="154"/>
      <c r="G350" s="154"/>
      <c r="H350" s="154"/>
      <c r="I350" s="154"/>
      <c r="J350" s="154"/>
      <c r="K350" s="253"/>
      <c r="L350" s="253"/>
      <c r="M350" s="253"/>
      <c r="N350" s="253"/>
      <c r="O350" s="253"/>
      <c r="P350" s="253"/>
      <c r="Q350" s="253"/>
      <c r="R350" s="253"/>
      <c r="S350" s="253"/>
      <c r="T350" s="253"/>
      <c r="U350" s="253"/>
      <c r="V350" s="153"/>
      <c r="W350" s="155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</row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</sheetData>
  <sheetProtection password="AE45" sheet="1" objects="1" scenarios="1"/>
  <mergeCells count="259">
    <mergeCell ref="F331:F336"/>
    <mergeCell ref="G331:G336"/>
    <mergeCell ref="H331:H336"/>
    <mergeCell ref="I331:I336"/>
    <mergeCell ref="B331:B336"/>
    <mergeCell ref="C331:C336"/>
    <mergeCell ref="D331:D336"/>
    <mergeCell ref="E331:E336"/>
    <mergeCell ref="S306:S311"/>
    <mergeCell ref="T306:T311"/>
    <mergeCell ref="U306:U311"/>
    <mergeCell ref="D328:G329"/>
    <mergeCell ref="O306:O311"/>
    <mergeCell ref="P306:P311"/>
    <mergeCell ref="Q306:Q311"/>
    <mergeCell ref="R306:R311"/>
    <mergeCell ref="K306:K311"/>
    <mergeCell ref="L306:L311"/>
    <mergeCell ref="M306:M311"/>
    <mergeCell ref="N306:N311"/>
    <mergeCell ref="F306:F311"/>
    <mergeCell ref="G306:G311"/>
    <mergeCell ref="H306:H311"/>
    <mergeCell ref="I306:I311"/>
    <mergeCell ref="B306:B311"/>
    <mergeCell ref="C306:C311"/>
    <mergeCell ref="D306:D311"/>
    <mergeCell ref="E306:E311"/>
    <mergeCell ref="T284:T289"/>
    <mergeCell ref="U284:U289"/>
    <mergeCell ref="D303:G304"/>
    <mergeCell ref="N303:R304"/>
    <mergeCell ref="O284:O289"/>
    <mergeCell ref="P284:P289"/>
    <mergeCell ref="Q284:Q289"/>
    <mergeCell ref="R284:R289"/>
    <mergeCell ref="K284:K289"/>
    <mergeCell ref="L284:L289"/>
    <mergeCell ref="M284:M289"/>
    <mergeCell ref="N284:N289"/>
    <mergeCell ref="D281:G282"/>
    <mergeCell ref="N281:S282"/>
    <mergeCell ref="F284:F289"/>
    <mergeCell ref="G284:G289"/>
    <mergeCell ref="H284:H289"/>
    <mergeCell ref="I284:I289"/>
    <mergeCell ref="S284:S289"/>
    <mergeCell ref="B284:B289"/>
    <mergeCell ref="C284:C289"/>
    <mergeCell ref="D284:D289"/>
    <mergeCell ref="E284:E289"/>
    <mergeCell ref="F261:F266"/>
    <mergeCell ref="G261:G266"/>
    <mergeCell ref="H261:H266"/>
    <mergeCell ref="I261:I266"/>
    <mergeCell ref="B261:B266"/>
    <mergeCell ref="C261:C266"/>
    <mergeCell ref="D261:D266"/>
    <mergeCell ref="E261:E266"/>
    <mergeCell ref="S236:S241"/>
    <mergeCell ref="T236:T241"/>
    <mergeCell ref="U236:U241"/>
    <mergeCell ref="D258:G259"/>
    <mergeCell ref="O236:O241"/>
    <mergeCell ref="P236:P241"/>
    <mergeCell ref="Q236:Q241"/>
    <mergeCell ref="R236:R241"/>
    <mergeCell ref="K236:K241"/>
    <mergeCell ref="L236:L241"/>
    <mergeCell ref="M236:M241"/>
    <mergeCell ref="N236:N241"/>
    <mergeCell ref="F236:F241"/>
    <mergeCell ref="G236:G241"/>
    <mergeCell ref="H236:H241"/>
    <mergeCell ref="I236:I241"/>
    <mergeCell ref="B236:B241"/>
    <mergeCell ref="C236:C241"/>
    <mergeCell ref="D236:D241"/>
    <mergeCell ref="E236:E241"/>
    <mergeCell ref="T214:T219"/>
    <mergeCell ref="U214:U219"/>
    <mergeCell ref="D233:G234"/>
    <mergeCell ref="N233:R234"/>
    <mergeCell ref="O214:O219"/>
    <mergeCell ref="P214:P219"/>
    <mergeCell ref="Q214:Q219"/>
    <mergeCell ref="R214:R219"/>
    <mergeCell ref="K214:K219"/>
    <mergeCell ref="L214:L219"/>
    <mergeCell ref="M214:M219"/>
    <mergeCell ref="N214:N219"/>
    <mergeCell ref="D211:G212"/>
    <mergeCell ref="N211:S212"/>
    <mergeCell ref="F214:F219"/>
    <mergeCell ref="G214:G219"/>
    <mergeCell ref="H214:H219"/>
    <mergeCell ref="I214:I219"/>
    <mergeCell ref="S214:S219"/>
    <mergeCell ref="B214:B219"/>
    <mergeCell ref="C214:C219"/>
    <mergeCell ref="D214:D219"/>
    <mergeCell ref="E214:E219"/>
    <mergeCell ref="F191:F196"/>
    <mergeCell ref="G191:G196"/>
    <mergeCell ref="H191:H196"/>
    <mergeCell ref="I191:I196"/>
    <mergeCell ref="B191:B196"/>
    <mergeCell ref="C191:C196"/>
    <mergeCell ref="D191:D196"/>
    <mergeCell ref="E191:E196"/>
    <mergeCell ref="S166:S171"/>
    <mergeCell ref="T166:T171"/>
    <mergeCell ref="U166:U171"/>
    <mergeCell ref="D188:G189"/>
    <mergeCell ref="O166:O171"/>
    <mergeCell ref="P166:P171"/>
    <mergeCell ref="Q166:Q171"/>
    <mergeCell ref="R166:R171"/>
    <mergeCell ref="K166:K171"/>
    <mergeCell ref="L166:L171"/>
    <mergeCell ref="M166:M171"/>
    <mergeCell ref="N166:N171"/>
    <mergeCell ref="F166:F171"/>
    <mergeCell ref="G166:G171"/>
    <mergeCell ref="H166:H171"/>
    <mergeCell ref="I166:I171"/>
    <mergeCell ref="B166:B171"/>
    <mergeCell ref="C166:C171"/>
    <mergeCell ref="D166:D171"/>
    <mergeCell ref="E166:E171"/>
    <mergeCell ref="T144:T149"/>
    <mergeCell ref="U144:U149"/>
    <mergeCell ref="D163:G164"/>
    <mergeCell ref="N163:R164"/>
    <mergeCell ref="O144:O149"/>
    <mergeCell ref="P144:P149"/>
    <mergeCell ref="Q144:Q149"/>
    <mergeCell ref="R144:R149"/>
    <mergeCell ref="K144:K149"/>
    <mergeCell ref="L144:L149"/>
    <mergeCell ref="M144:M149"/>
    <mergeCell ref="N144:N149"/>
    <mergeCell ref="D141:G142"/>
    <mergeCell ref="N141:S142"/>
    <mergeCell ref="F144:F149"/>
    <mergeCell ref="G144:G149"/>
    <mergeCell ref="H144:H149"/>
    <mergeCell ref="I144:I149"/>
    <mergeCell ref="S144:S149"/>
    <mergeCell ref="B144:B149"/>
    <mergeCell ref="C144:C149"/>
    <mergeCell ref="D144:D149"/>
    <mergeCell ref="E144:E149"/>
    <mergeCell ref="F121:F126"/>
    <mergeCell ref="G121:G126"/>
    <mergeCell ref="H121:H126"/>
    <mergeCell ref="I121:I126"/>
    <mergeCell ref="B121:B126"/>
    <mergeCell ref="C121:C126"/>
    <mergeCell ref="D121:D126"/>
    <mergeCell ref="E121:E126"/>
    <mergeCell ref="S96:S101"/>
    <mergeCell ref="T96:T101"/>
    <mergeCell ref="U96:U101"/>
    <mergeCell ref="D118:G119"/>
    <mergeCell ref="O96:O101"/>
    <mergeCell ref="P96:P101"/>
    <mergeCell ref="Q96:Q101"/>
    <mergeCell ref="R96:R101"/>
    <mergeCell ref="K96:K101"/>
    <mergeCell ref="L96:L101"/>
    <mergeCell ref="M96:M101"/>
    <mergeCell ref="N96:N101"/>
    <mergeCell ref="F96:F101"/>
    <mergeCell ref="G96:G101"/>
    <mergeCell ref="H96:H101"/>
    <mergeCell ref="I96:I101"/>
    <mergeCell ref="B96:B101"/>
    <mergeCell ref="C96:C101"/>
    <mergeCell ref="D96:D101"/>
    <mergeCell ref="E96:E101"/>
    <mergeCell ref="T74:T79"/>
    <mergeCell ref="U74:U79"/>
    <mergeCell ref="D93:G94"/>
    <mergeCell ref="N93:R94"/>
    <mergeCell ref="O74:O79"/>
    <mergeCell ref="P74:P79"/>
    <mergeCell ref="Q74:Q79"/>
    <mergeCell ref="R74:R79"/>
    <mergeCell ref="K74:K79"/>
    <mergeCell ref="L74:L79"/>
    <mergeCell ref="M74:M79"/>
    <mergeCell ref="N74:N79"/>
    <mergeCell ref="D71:G72"/>
    <mergeCell ref="N71:S72"/>
    <mergeCell ref="F74:F79"/>
    <mergeCell ref="G74:G79"/>
    <mergeCell ref="H74:H79"/>
    <mergeCell ref="I74:I79"/>
    <mergeCell ref="S74:S79"/>
    <mergeCell ref="B74:B79"/>
    <mergeCell ref="C74:C79"/>
    <mergeCell ref="D74:D79"/>
    <mergeCell ref="E74:E79"/>
    <mergeCell ref="F51:F56"/>
    <mergeCell ref="G51:G56"/>
    <mergeCell ref="H51:H56"/>
    <mergeCell ref="I51:I56"/>
    <mergeCell ref="B51:B56"/>
    <mergeCell ref="C51:C56"/>
    <mergeCell ref="D51:D56"/>
    <mergeCell ref="E51:E56"/>
    <mergeCell ref="S26:S31"/>
    <mergeCell ref="T26:T31"/>
    <mergeCell ref="U26:U31"/>
    <mergeCell ref="D48:G49"/>
    <mergeCell ref="O26:O31"/>
    <mergeCell ref="P26:P31"/>
    <mergeCell ref="Q26:Q31"/>
    <mergeCell ref="R26:R31"/>
    <mergeCell ref="K26:K31"/>
    <mergeCell ref="L26:L31"/>
    <mergeCell ref="M26:M31"/>
    <mergeCell ref="N26:N31"/>
    <mergeCell ref="F26:F31"/>
    <mergeCell ref="G26:G31"/>
    <mergeCell ref="H26:H31"/>
    <mergeCell ref="I26:I31"/>
    <mergeCell ref="B26:B31"/>
    <mergeCell ref="C26:C31"/>
    <mergeCell ref="D26:D31"/>
    <mergeCell ref="E26:E31"/>
    <mergeCell ref="Z5:Z6"/>
    <mergeCell ref="AA5:AL5"/>
    <mergeCell ref="AB21:AJ22"/>
    <mergeCell ref="D23:G24"/>
    <mergeCell ref="N23:R24"/>
    <mergeCell ref="R4:R9"/>
    <mergeCell ref="S4:S9"/>
    <mergeCell ref="T4:T9"/>
    <mergeCell ref="U4:U9"/>
    <mergeCell ref="N4:N9"/>
    <mergeCell ref="O4:O9"/>
    <mergeCell ref="P4:P9"/>
    <mergeCell ref="Q4:Q9"/>
    <mergeCell ref="I4:I9"/>
    <mergeCell ref="K4:K9"/>
    <mergeCell ref="L4:L9"/>
    <mergeCell ref="M4:M9"/>
    <mergeCell ref="D1:G2"/>
    <mergeCell ref="N1:S2"/>
    <mergeCell ref="AB2:AJ3"/>
    <mergeCell ref="B4:B9"/>
    <mergeCell ref="C4:C9"/>
    <mergeCell ref="D4:D9"/>
    <mergeCell ref="E4:E9"/>
    <mergeCell ref="F4:F9"/>
    <mergeCell ref="G4:G9"/>
    <mergeCell ref="H4:H9"/>
  </mergeCells>
  <printOptions horizontalCentered="1"/>
  <pageMargins left="0.1968503937007874" right="0.1968503937007874" top="0.3937007874015748" bottom="0.3937007874015748" header="0.5118110236220472" footer="0.5118110236220472"/>
  <pageSetup orientation="portrait" paperSize="9" r:id="rId1"/>
  <rowBreaks count="5" manualBreakCount="5">
    <brk id="70" max="255" man="1"/>
    <brk id="140" max="255" man="1"/>
    <brk id="210" max="255" man="1"/>
    <brk id="280" max="255" man="1"/>
    <brk id="350" max="2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7"/>
  <sheetViews>
    <sheetView tabSelected="1" workbookViewId="0" topLeftCell="A34">
      <selection activeCell="D54" sqref="D54"/>
    </sheetView>
  </sheetViews>
  <sheetFormatPr defaultColWidth="9.00390625" defaultRowHeight="13.5"/>
  <cols>
    <col min="1" max="1" width="4.875" style="1" customWidth="1"/>
    <col min="2" max="2" width="3.625" style="1" customWidth="1"/>
    <col min="3" max="3" width="15.625" style="1" customWidth="1"/>
    <col min="4" max="4" width="20.125" style="1" customWidth="1"/>
    <col min="5" max="11" width="2.875" style="1" customWidth="1"/>
    <col min="12" max="12" width="3.625" style="1" customWidth="1"/>
    <col min="13" max="19" width="3.375" style="1" customWidth="1"/>
    <col min="20" max="21" width="4.125" style="1" customWidth="1"/>
    <col min="22" max="28" width="3.375" style="1" customWidth="1"/>
    <col min="29" max="30" width="4.125" style="1" customWidth="1"/>
    <col min="31" max="31" width="4.625" style="1" customWidth="1"/>
    <col min="32" max="16384" width="9.00390625" style="1" customWidth="1"/>
  </cols>
  <sheetData>
    <row r="1" spans="1:31" ht="24.75" customHeight="1">
      <c r="A1" s="2"/>
      <c r="B1" s="3"/>
      <c r="C1" s="3"/>
      <c r="D1" s="4"/>
      <c r="E1" s="485" t="s">
        <v>50</v>
      </c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5"/>
      <c r="V1" s="6"/>
      <c r="W1" s="6"/>
      <c r="X1" s="3"/>
      <c r="Y1" s="3"/>
      <c r="Z1" s="3"/>
      <c r="AA1" s="3"/>
      <c r="AB1" s="3"/>
      <c r="AC1" s="3"/>
      <c r="AD1" s="3"/>
      <c r="AE1" s="3"/>
    </row>
    <row r="2" spans="1:31" ht="15" customHeight="1">
      <c r="A2" s="2"/>
      <c r="B2" s="3"/>
      <c r="C2" s="3"/>
      <c r="D2" s="8"/>
      <c r="E2" s="3"/>
      <c r="F2" s="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"/>
      <c r="X2" s="3"/>
      <c r="Y2" s="3"/>
      <c r="Z2" s="3"/>
      <c r="AA2" s="3"/>
      <c r="AB2" s="3"/>
      <c r="AC2" s="3"/>
      <c r="AD2" s="3"/>
      <c r="AE2" s="3"/>
    </row>
    <row r="3" spans="1:31" ht="15" customHeight="1">
      <c r="A3" s="2"/>
      <c r="B3" s="3"/>
      <c r="C3" s="3"/>
      <c r="D3" s="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80" t="s">
        <v>51</v>
      </c>
      <c r="U3" s="481"/>
      <c r="V3" s="482" t="s">
        <v>52</v>
      </c>
      <c r="W3" s="483"/>
      <c r="X3" s="483"/>
      <c r="Y3" s="483"/>
      <c r="Z3" s="483"/>
      <c r="AA3" s="483"/>
      <c r="AB3" s="483"/>
      <c r="AC3" s="483"/>
      <c r="AD3" s="483"/>
      <c r="AE3" s="484"/>
    </row>
    <row r="4" spans="1:31" ht="15" customHeight="1">
      <c r="A4" s="2"/>
      <c r="B4" s="3"/>
      <c r="C4" s="3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75" t="s">
        <v>53</v>
      </c>
      <c r="U4" s="476"/>
      <c r="V4" s="477" t="s">
        <v>54</v>
      </c>
      <c r="W4" s="478"/>
      <c r="X4" s="478"/>
      <c r="Y4" s="478"/>
      <c r="Z4" s="478"/>
      <c r="AA4" s="478"/>
      <c r="AB4" s="478"/>
      <c r="AC4" s="478"/>
      <c r="AD4" s="478"/>
      <c r="AE4" s="479"/>
    </row>
    <row r="5" spans="1:31" ht="15" customHeight="1">
      <c r="A5" s="466" t="s">
        <v>55</v>
      </c>
      <c r="B5" s="467"/>
      <c r="C5" s="468" t="s">
        <v>56</v>
      </c>
      <c r="D5" s="46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70" t="s">
        <v>57</v>
      </c>
      <c r="U5" s="471"/>
      <c r="V5" s="472">
        <v>37787</v>
      </c>
      <c r="W5" s="473"/>
      <c r="X5" s="473"/>
      <c r="Y5" s="473"/>
      <c r="Z5" s="473"/>
      <c r="AA5" s="473"/>
      <c r="AB5" s="473"/>
      <c r="AC5" s="473"/>
      <c r="AD5" s="473"/>
      <c r="AE5" s="474"/>
    </row>
    <row r="6" spans="1:31" ht="15" customHeight="1">
      <c r="A6" s="2"/>
      <c r="B6" s="3"/>
      <c r="C6" s="3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450" t="s">
        <v>58</v>
      </c>
      <c r="B7" s="452" t="s">
        <v>59</v>
      </c>
      <c r="C7" s="453"/>
      <c r="D7" s="454"/>
      <c r="E7" s="455" t="s">
        <v>60</v>
      </c>
      <c r="F7" s="456"/>
      <c r="G7" s="456"/>
      <c r="H7" s="456"/>
      <c r="I7" s="456"/>
      <c r="J7" s="456"/>
      <c r="K7" s="456"/>
      <c r="L7" s="457"/>
      <c r="M7" s="458" t="s">
        <v>61</v>
      </c>
      <c r="N7" s="459"/>
      <c r="O7" s="459"/>
      <c r="P7" s="459"/>
      <c r="Q7" s="459"/>
      <c r="R7" s="459"/>
      <c r="S7" s="459"/>
      <c r="T7" s="459"/>
      <c r="U7" s="460"/>
      <c r="V7" s="461" t="s">
        <v>62</v>
      </c>
      <c r="W7" s="462"/>
      <c r="X7" s="462"/>
      <c r="Y7" s="462"/>
      <c r="Z7" s="462"/>
      <c r="AA7" s="462"/>
      <c r="AB7" s="462"/>
      <c r="AC7" s="462"/>
      <c r="AD7" s="463"/>
      <c r="AE7" s="464" t="s">
        <v>3</v>
      </c>
    </row>
    <row r="8" spans="1:31" ht="79.5" customHeight="1">
      <c r="A8" s="451"/>
      <c r="B8" s="11" t="s">
        <v>0</v>
      </c>
      <c r="C8" s="12" t="s">
        <v>1</v>
      </c>
      <c r="D8" s="13" t="s">
        <v>63</v>
      </c>
      <c r="E8" s="14" t="s">
        <v>64</v>
      </c>
      <c r="F8" s="15" t="s">
        <v>65</v>
      </c>
      <c r="G8" s="15" t="s">
        <v>66</v>
      </c>
      <c r="H8" s="15" t="s">
        <v>67</v>
      </c>
      <c r="I8" s="15" t="s">
        <v>68</v>
      </c>
      <c r="J8" s="15" t="s">
        <v>69</v>
      </c>
      <c r="K8" s="16" t="s">
        <v>70</v>
      </c>
      <c r="L8" s="17" t="s">
        <v>2</v>
      </c>
      <c r="M8" s="18" t="s">
        <v>64</v>
      </c>
      <c r="N8" s="19" t="s">
        <v>65</v>
      </c>
      <c r="O8" s="19" t="s">
        <v>66</v>
      </c>
      <c r="P8" s="19" t="s">
        <v>67</v>
      </c>
      <c r="Q8" s="19" t="s">
        <v>68</v>
      </c>
      <c r="R8" s="19" t="s">
        <v>69</v>
      </c>
      <c r="S8" s="20" t="s">
        <v>70</v>
      </c>
      <c r="T8" s="21" t="s">
        <v>2</v>
      </c>
      <c r="U8" s="22" t="s">
        <v>71</v>
      </c>
      <c r="V8" s="23" t="s">
        <v>64</v>
      </c>
      <c r="W8" s="24" t="s">
        <v>65</v>
      </c>
      <c r="X8" s="24" t="s">
        <v>66</v>
      </c>
      <c r="Y8" s="24" t="s">
        <v>67</v>
      </c>
      <c r="Z8" s="24" t="s">
        <v>68</v>
      </c>
      <c r="AA8" s="24" t="s">
        <v>69</v>
      </c>
      <c r="AB8" s="25" t="s">
        <v>70</v>
      </c>
      <c r="AC8" s="26" t="s">
        <v>2</v>
      </c>
      <c r="AD8" s="27" t="s">
        <v>71</v>
      </c>
      <c r="AE8" s="465"/>
    </row>
    <row r="9" spans="1:31" ht="14.25" customHeight="1">
      <c r="A9" s="28" t="s">
        <v>72</v>
      </c>
      <c r="B9" s="29">
        <v>5</v>
      </c>
      <c r="C9" s="30" t="s">
        <v>73</v>
      </c>
      <c r="D9" s="31" t="s">
        <v>74</v>
      </c>
      <c r="E9" s="32" t="s">
        <v>49</v>
      </c>
      <c r="F9" s="33" t="s">
        <v>49</v>
      </c>
      <c r="G9" s="33" t="s">
        <v>49</v>
      </c>
      <c r="H9" s="33" t="s">
        <v>49</v>
      </c>
      <c r="I9" s="33" t="s">
        <v>49</v>
      </c>
      <c r="J9" s="33" t="s">
        <v>49</v>
      </c>
      <c r="K9" s="34" t="s">
        <v>49</v>
      </c>
      <c r="L9" s="35">
        <v>7</v>
      </c>
      <c r="M9" s="36">
        <v>1</v>
      </c>
      <c r="N9" s="37">
        <v>3</v>
      </c>
      <c r="O9" s="37">
        <v>1</v>
      </c>
      <c r="P9" s="37">
        <v>1</v>
      </c>
      <c r="Q9" s="37">
        <v>1</v>
      </c>
      <c r="R9" s="37">
        <v>1</v>
      </c>
      <c r="S9" s="38">
        <v>1</v>
      </c>
      <c r="T9" s="39">
        <v>5</v>
      </c>
      <c r="U9" s="40">
        <v>1</v>
      </c>
      <c r="V9" s="41">
        <v>1</v>
      </c>
      <c r="W9" s="42">
        <v>3</v>
      </c>
      <c r="X9" s="42">
        <v>1</v>
      </c>
      <c r="Y9" s="42">
        <v>1</v>
      </c>
      <c r="Z9" s="42">
        <v>1</v>
      </c>
      <c r="AA9" s="42">
        <v>1</v>
      </c>
      <c r="AB9" s="43">
        <v>1</v>
      </c>
      <c r="AC9" s="44">
        <v>5</v>
      </c>
      <c r="AD9" s="45">
        <v>1</v>
      </c>
      <c r="AE9" s="46">
        <v>10</v>
      </c>
    </row>
    <row r="10" spans="1:31" ht="14.25" customHeight="1">
      <c r="A10" s="57" t="s">
        <v>75</v>
      </c>
      <c r="B10" s="58">
        <v>4</v>
      </c>
      <c r="C10" s="59" t="s">
        <v>76</v>
      </c>
      <c r="D10" s="60" t="s">
        <v>77</v>
      </c>
      <c r="E10" s="61" t="s">
        <v>49</v>
      </c>
      <c r="F10" s="62" t="s">
        <v>49</v>
      </c>
      <c r="G10" s="62" t="s">
        <v>49</v>
      </c>
      <c r="H10" s="62" t="s">
        <v>49</v>
      </c>
      <c r="I10" s="62" t="s">
        <v>49</v>
      </c>
      <c r="J10" s="62" t="s">
        <v>49</v>
      </c>
      <c r="K10" s="63" t="s">
        <v>49</v>
      </c>
      <c r="L10" s="64">
        <v>7</v>
      </c>
      <c r="M10" s="65">
        <v>3</v>
      </c>
      <c r="N10" s="66">
        <v>1</v>
      </c>
      <c r="O10" s="66">
        <v>2</v>
      </c>
      <c r="P10" s="66">
        <v>2</v>
      </c>
      <c r="Q10" s="66">
        <v>6</v>
      </c>
      <c r="R10" s="66">
        <v>2</v>
      </c>
      <c r="S10" s="67">
        <v>5</v>
      </c>
      <c r="T10" s="68">
        <v>14</v>
      </c>
      <c r="U10" s="69">
        <v>3</v>
      </c>
      <c r="V10" s="70">
        <v>4</v>
      </c>
      <c r="W10" s="71">
        <v>1</v>
      </c>
      <c r="X10" s="71">
        <v>2</v>
      </c>
      <c r="Y10" s="71">
        <v>2</v>
      </c>
      <c r="Z10" s="71">
        <v>6</v>
      </c>
      <c r="AA10" s="71">
        <v>3</v>
      </c>
      <c r="AB10" s="72">
        <v>2</v>
      </c>
      <c r="AC10" s="73">
        <v>13</v>
      </c>
      <c r="AD10" s="74">
        <v>2</v>
      </c>
      <c r="AE10" s="75">
        <v>27</v>
      </c>
    </row>
    <row r="11" spans="1:31" ht="14.25" customHeight="1">
      <c r="A11" s="57" t="s">
        <v>78</v>
      </c>
      <c r="B11" s="58">
        <v>8</v>
      </c>
      <c r="C11" s="59" t="s">
        <v>79</v>
      </c>
      <c r="D11" s="60" t="s">
        <v>80</v>
      </c>
      <c r="E11" s="61" t="s">
        <v>49</v>
      </c>
      <c r="F11" s="62" t="s">
        <v>49</v>
      </c>
      <c r="G11" s="62" t="s">
        <v>49</v>
      </c>
      <c r="H11" s="62" t="s">
        <v>49</v>
      </c>
      <c r="I11" s="62" t="s">
        <v>49</v>
      </c>
      <c r="J11" s="62" t="s">
        <v>49</v>
      </c>
      <c r="K11" s="63" t="s">
        <v>49</v>
      </c>
      <c r="L11" s="64">
        <v>7</v>
      </c>
      <c r="M11" s="65">
        <v>2</v>
      </c>
      <c r="N11" s="66">
        <v>2</v>
      </c>
      <c r="O11" s="66">
        <v>3</v>
      </c>
      <c r="P11" s="66">
        <v>4</v>
      </c>
      <c r="Q11" s="66">
        <v>2</v>
      </c>
      <c r="R11" s="66">
        <v>6</v>
      </c>
      <c r="S11" s="67">
        <v>2</v>
      </c>
      <c r="T11" s="68">
        <v>13</v>
      </c>
      <c r="U11" s="69">
        <v>2</v>
      </c>
      <c r="V11" s="70">
        <v>3</v>
      </c>
      <c r="W11" s="71">
        <v>2</v>
      </c>
      <c r="X11" s="71">
        <v>3</v>
      </c>
      <c r="Y11" s="71">
        <v>4</v>
      </c>
      <c r="Z11" s="71">
        <v>2</v>
      </c>
      <c r="AA11" s="71">
        <v>6</v>
      </c>
      <c r="AB11" s="72">
        <v>3</v>
      </c>
      <c r="AC11" s="73">
        <v>15</v>
      </c>
      <c r="AD11" s="74">
        <v>3</v>
      </c>
      <c r="AE11" s="75">
        <v>28</v>
      </c>
    </row>
    <row r="12" spans="1:31" ht="14.25" customHeight="1">
      <c r="A12" s="57" t="s">
        <v>81</v>
      </c>
      <c r="B12" s="58">
        <v>7</v>
      </c>
      <c r="C12" s="59" t="s">
        <v>82</v>
      </c>
      <c r="D12" s="60" t="s">
        <v>80</v>
      </c>
      <c r="E12" s="61" t="s">
        <v>49</v>
      </c>
      <c r="F12" s="62" t="s">
        <v>49</v>
      </c>
      <c r="G12" s="62" t="s">
        <v>49</v>
      </c>
      <c r="H12" s="62" t="s">
        <v>49</v>
      </c>
      <c r="I12" s="62" t="s">
        <v>49</v>
      </c>
      <c r="J12" s="62" t="s">
        <v>49</v>
      </c>
      <c r="K12" s="63" t="s">
        <v>49</v>
      </c>
      <c r="L12" s="64">
        <v>7</v>
      </c>
      <c r="M12" s="65">
        <v>5</v>
      </c>
      <c r="N12" s="66">
        <v>5</v>
      </c>
      <c r="O12" s="66">
        <v>4</v>
      </c>
      <c r="P12" s="66">
        <v>5</v>
      </c>
      <c r="Q12" s="66">
        <v>3</v>
      </c>
      <c r="R12" s="66">
        <v>3</v>
      </c>
      <c r="S12" s="67">
        <v>3</v>
      </c>
      <c r="T12" s="68">
        <v>20</v>
      </c>
      <c r="U12" s="69">
        <v>4</v>
      </c>
      <c r="V12" s="70">
        <v>5</v>
      </c>
      <c r="W12" s="71">
        <v>5</v>
      </c>
      <c r="X12" s="71">
        <v>4</v>
      </c>
      <c r="Y12" s="71">
        <v>5</v>
      </c>
      <c r="Z12" s="71">
        <v>3</v>
      </c>
      <c r="AA12" s="71">
        <v>2</v>
      </c>
      <c r="AB12" s="72">
        <v>4</v>
      </c>
      <c r="AC12" s="73">
        <v>21</v>
      </c>
      <c r="AD12" s="74">
        <v>4</v>
      </c>
      <c r="AE12" s="75">
        <v>41</v>
      </c>
    </row>
    <row r="13" spans="1:31" ht="14.25" customHeight="1">
      <c r="A13" s="57" t="s">
        <v>83</v>
      </c>
      <c r="B13" s="58">
        <v>3</v>
      </c>
      <c r="C13" s="59" t="s">
        <v>84</v>
      </c>
      <c r="D13" s="60" t="s">
        <v>85</v>
      </c>
      <c r="E13" s="61" t="s">
        <v>49</v>
      </c>
      <c r="F13" s="62" t="s">
        <v>49</v>
      </c>
      <c r="G13" s="62" t="s">
        <v>49</v>
      </c>
      <c r="H13" s="62" t="s">
        <v>49</v>
      </c>
      <c r="I13" s="62" t="s">
        <v>49</v>
      </c>
      <c r="J13" s="62" t="s">
        <v>49</v>
      </c>
      <c r="K13" s="63" t="s">
        <v>49</v>
      </c>
      <c r="L13" s="64">
        <v>7</v>
      </c>
      <c r="M13" s="65">
        <v>4</v>
      </c>
      <c r="N13" s="66">
        <v>4</v>
      </c>
      <c r="O13" s="66">
        <v>5</v>
      </c>
      <c r="P13" s="66">
        <v>6</v>
      </c>
      <c r="Q13" s="66">
        <v>5</v>
      </c>
      <c r="R13" s="66">
        <v>4</v>
      </c>
      <c r="S13" s="67">
        <v>4</v>
      </c>
      <c r="T13" s="68">
        <v>22</v>
      </c>
      <c r="U13" s="69">
        <v>5</v>
      </c>
      <c r="V13" s="70">
        <v>2</v>
      </c>
      <c r="W13" s="71">
        <v>4</v>
      </c>
      <c r="X13" s="71">
        <v>5</v>
      </c>
      <c r="Y13" s="71">
        <v>6</v>
      </c>
      <c r="Z13" s="71">
        <v>5</v>
      </c>
      <c r="AA13" s="71">
        <v>5</v>
      </c>
      <c r="AB13" s="72">
        <v>5</v>
      </c>
      <c r="AC13" s="73">
        <v>24</v>
      </c>
      <c r="AD13" s="74">
        <v>5</v>
      </c>
      <c r="AE13" s="75">
        <v>46</v>
      </c>
    </row>
    <row r="14" spans="1:31" ht="14.25" customHeight="1">
      <c r="A14" s="77" t="s">
        <v>86</v>
      </c>
      <c r="B14" s="78">
        <v>6</v>
      </c>
      <c r="C14" s="79" t="s">
        <v>87</v>
      </c>
      <c r="D14" s="80" t="s">
        <v>88</v>
      </c>
      <c r="E14" s="81" t="s">
        <v>49</v>
      </c>
      <c r="F14" s="82" t="s">
        <v>49</v>
      </c>
      <c r="G14" s="82" t="s">
        <v>49</v>
      </c>
      <c r="H14" s="82" t="s">
        <v>49</v>
      </c>
      <c r="I14" s="82" t="s">
        <v>49</v>
      </c>
      <c r="J14" s="82" t="s">
        <v>49</v>
      </c>
      <c r="K14" s="83" t="s">
        <v>49</v>
      </c>
      <c r="L14" s="84">
        <v>7</v>
      </c>
      <c r="M14" s="85">
        <v>6</v>
      </c>
      <c r="N14" s="86">
        <v>6</v>
      </c>
      <c r="O14" s="86">
        <v>6</v>
      </c>
      <c r="P14" s="86">
        <v>3</v>
      </c>
      <c r="Q14" s="86">
        <v>4</v>
      </c>
      <c r="R14" s="86">
        <v>5</v>
      </c>
      <c r="S14" s="87">
        <v>6</v>
      </c>
      <c r="T14" s="88">
        <v>27</v>
      </c>
      <c r="U14" s="89">
        <v>6</v>
      </c>
      <c r="V14" s="90">
        <v>6</v>
      </c>
      <c r="W14" s="91">
        <v>6</v>
      </c>
      <c r="X14" s="91">
        <v>6</v>
      </c>
      <c r="Y14" s="91">
        <v>3</v>
      </c>
      <c r="Z14" s="91">
        <v>4</v>
      </c>
      <c r="AA14" s="91">
        <v>4</v>
      </c>
      <c r="AB14" s="92">
        <v>6</v>
      </c>
      <c r="AC14" s="93">
        <v>26</v>
      </c>
      <c r="AD14" s="94">
        <v>6</v>
      </c>
      <c r="AE14" s="95">
        <v>53</v>
      </c>
    </row>
    <row r="15" spans="1:31" ht="14.25" customHeight="1">
      <c r="A15" s="47" t="s">
        <v>48</v>
      </c>
      <c r="B15" s="98">
        <v>1</v>
      </c>
      <c r="C15" s="48" t="s">
        <v>89</v>
      </c>
      <c r="D15" s="49" t="s">
        <v>88</v>
      </c>
      <c r="E15" s="50" t="s">
        <v>48</v>
      </c>
      <c r="F15" s="51" t="s">
        <v>48</v>
      </c>
      <c r="G15" s="51" t="s">
        <v>48</v>
      </c>
      <c r="H15" s="51" t="s">
        <v>48</v>
      </c>
      <c r="I15" s="51" t="s">
        <v>48</v>
      </c>
      <c r="J15" s="51" t="s">
        <v>48</v>
      </c>
      <c r="K15" s="99" t="s">
        <v>48</v>
      </c>
      <c r="L15" s="100" t="s">
        <v>48</v>
      </c>
      <c r="M15" s="52" t="s">
        <v>48</v>
      </c>
      <c r="N15" s="53" t="s">
        <v>48</v>
      </c>
      <c r="O15" s="53" t="s">
        <v>48</v>
      </c>
      <c r="P15" s="53" t="s">
        <v>48</v>
      </c>
      <c r="Q15" s="53" t="s">
        <v>48</v>
      </c>
      <c r="R15" s="53" t="s">
        <v>48</v>
      </c>
      <c r="S15" s="54" t="s">
        <v>48</v>
      </c>
      <c r="T15" s="101" t="s">
        <v>48</v>
      </c>
      <c r="U15" s="102" t="s">
        <v>48</v>
      </c>
      <c r="V15" s="103" t="s">
        <v>48</v>
      </c>
      <c r="W15" s="104" t="s">
        <v>48</v>
      </c>
      <c r="X15" s="104" t="s">
        <v>48</v>
      </c>
      <c r="Y15" s="104" t="s">
        <v>48</v>
      </c>
      <c r="Z15" s="104" t="s">
        <v>48</v>
      </c>
      <c r="AA15" s="104" t="s">
        <v>48</v>
      </c>
      <c r="AB15" s="105" t="s">
        <v>48</v>
      </c>
      <c r="AC15" s="106" t="s">
        <v>48</v>
      </c>
      <c r="AD15" s="107" t="s">
        <v>48</v>
      </c>
      <c r="AE15" s="108" t="s">
        <v>48</v>
      </c>
    </row>
    <row r="16" spans="1:31" ht="14.25" customHeight="1">
      <c r="A16" s="57" t="s">
        <v>48</v>
      </c>
      <c r="B16" s="58">
        <v>2</v>
      </c>
      <c r="C16" s="59" t="s">
        <v>90</v>
      </c>
      <c r="D16" s="60" t="s">
        <v>77</v>
      </c>
      <c r="E16" s="61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3" t="s">
        <v>48</v>
      </c>
      <c r="L16" s="64" t="s">
        <v>48</v>
      </c>
      <c r="M16" s="65" t="s">
        <v>48</v>
      </c>
      <c r="N16" s="66" t="s">
        <v>48</v>
      </c>
      <c r="O16" s="66" t="s">
        <v>48</v>
      </c>
      <c r="P16" s="66" t="s">
        <v>48</v>
      </c>
      <c r="Q16" s="66" t="s">
        <v>48</v>
      </c>
      <c r="R16" s="66" t="s">
        <v>48</v>
      </c>
      <c r="S16" s="67" t="s">
        <v>48</v>
      </c>
      <c r="T16" s="68" t="s">
        <v>48</v>
      </c>
      <c r="U16" s="69" t="s">
        <v>48</v>
      </c>
      <c r="V16" s="70" t="s">
        <v>48</v>
      </c>
      <c r="W16" s="71" t="s">
        <v>48</v>
      </c>
      <c r="X16" s="71" t="s">
        <v>48</v>
      </c>
      <c r="Y16" s="71" t="s">
        <v>48</v>
      </c>
      <c r="Z16" s="71" t="s">
        <v>48</v>
      </c>
      <c r="AA16" s="71" t="s">
        <v>48</v>
      </c>
      <c r="AB16" s="72" t="s">
        <v>48</v>
      </c>
      <c r="AC16" s="73" t="s">
        <v>48</v>
      </c>
      <c r="AD16" s="74" t="s">
        <v>48</v>
      </c>
      <c r="AE16" s="75" t="s">
        <v>48</v>
      </c>
    </row>
    <row r="17" spans="1:31" ht="4.5" customHeight="1">
      <c r="A17" s="113"/>
      <c r="B17" s="9"/>
      <c r="C17" s="9"/>
      <c r="D17" s="117"/>
      <c r="E17" s="9"/>
      <c r="F17" s="9"/>
      <c r="G17" s="9"/>
      <c r="H17" s="9"/>
      <c r="I17" s="9"/>
      <c r="J17" s="9"/>
      <c r="K17" s="9"/>
      <c r="L17" s="9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2"/>
    </row>
    <row r="18" spans="1:31" ht="15" customHeight="1">
      <c r="A18" s="2"/>
      <c r="B18" s="3"/>
      <c r="C18" s="3"/>
      <c r="D18" s="8"/>
      <c r="E18" s="3"/>
      <c r="F18" s="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" customHeight="1">
      <c r="A19" s="2"/>
      <c r="B19" s="3"/>
      <c r="C19" s="3"/>
      <c r="D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80" t="s">
        <v>51</v>
      </c>
      <c r="U19" s="481"/>
      <c r="V19" s="482" t="s">
        <v>52</v>
      </c>
      <c r="W19" s="483"/>
      <c r="X19" s="483"/>
      <c r="Y19" s="483"/>
      <c r="Z19" s="483"/>
      <c r="AA19" s="483"/>
      <c r="AB19" s="483"/>
      <c r="AC19" s="483"/>
      <c r="AD19" s="483"/>
      <c r="AE19" s="484"/>
    </row>
    <row r="20" spans="1:31" ht="15" customHeight="1">
      <c r="A20" s="2"/>
      <c r="B20" s="3"/>
      <c r="C20" s="3"/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75" t="s">
        <v>53</v>
      </c>
      <c r="U20" s="476"/>
      <c r="V20" s="477" t="s">
        <v>54</v>
      </c>
      <c r="W20" s="478"/>
      <c r="X20" s="478"/>
      <c r="Y20" s="478"/>
      <c r="Z20" s="478"/>
      <c r="AA20" s="478"/>
      <c r="AB20" s="478"/>
      <c r="AC20" s="478"/>
      <c r="AD20" s="478"/>
      <c r="AE20" s="479"/>
    </row>
    <row r="21" spans="1:31" ht="15" customHeight="1">
      <c r="A21" s="466" t="s">
        <v>55</v>
      </c>
      <c r="B21" s="467"/>
      <c r="C21" s="468" t="s">
        <v>91</v>
      </c>
      <c r="D21" s="46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70" t="s">
        <v>57</v>
      </c>
      <c r="U21" s="471"/>
      <c r="V21" s="472">
        <v>37787</v>
      </c>
      <c r="W21" s="473"/>
      <c r="X21" s="473"/>
      <c r="Y21" s="473"/>
      <c r="Z21" s="473"/>
      <c r="AA21" s="473"/>
      <c r="AB21" s="473"/>
      <c r="AC21" s="473"/>
      <c r="AD21" s="473"/>
      <c r="AE21" s="474"/>
    </row>
    <row r="22" spans="1:31" ht="15" customHeight="1">
      <c r="A22" s="2"/>
      <c r="B22" s="3"/>
      <c r="C22" s="3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" customHeight="1">
      <c r="A23" s="450" t="s">
        <v>58</v>
      </c>
      <c r="B23" s="452" t="s">
        <v>59</v>
      </c>
      <c r="C23" s="453"/>
      <c r="D23" s="454"/>
      <c r="E23" s="455" t="s">
        <v>60</v>
      </c>
      <c r="F23" s="456"/>
      <c r="G23" s="456"/>
      <c r="H23" s="456"/>
      <c r="I23" s="456"/>
      <c r="J23" s="456"/>
      <c r="K23" s="456"/>
      <c r="L23" s="457"/>
      <c r="M23" s="458" t="s">
        <v>61</v>
      </c>
      <c r="N23" s="459"/>
      <c r="O23" s="459"/>
      <c r="P23" s="459"/>
      <c r="Q23" s="459"/>
      <c r="R23" s="459"/>
      <c r="S23" s="459"/>
      <c r="T23" s="459"/>
      <c r="U23" s="460"/>
      <c r="V23" s="461" t="s">
        <v>62</v>
      </c>
      <c r="W23" s="462"/>
      <c r="X23" s="462"/>
      <c r="Y23" s="462"/>
      <c r="Z23" s="462"/>
      <c r="AA23" s="462"/>
      <c r="AB23" s="462"/>
      <c r="AC23" s="462"/>
      <c r="AD23" s="463"/>
      <c r="AE23" s="464" t="s">
        <v>3</v>
      </c>
    </row>
    <row r="24" spans="1:31" ht="79.5" customHeight="1">
      <c r="A24" s="451"/>
      <c r="B24" s="11" t="s">
        <v>0</v>
      </c>
      <c r="C24" s="12" t="s">
        <v>1</v>
      </c>
      <c r="D24" s="13" t="s">
        <v>63</v>
      </c>
      <c r="E24" s="118" t="s">
        <v>64</v>
      </c>
      <c r="F24" s="119" t="s">
        <v>65</v>
      </c>
      <c r="G24" s="119" t="s">
        <v>66</v>
      </c>
      <c r="H24" s="119" t="s">
        <v>67</v>
      </c>
      <c r="I24" s="119" t="s">
        <v>68</v>
      </c>
      <c r="J24" s="119" t="s">
        <v>69</v>
      </c>
      <c r="K24" s="120" t="s">
        <v>70</v>
      </c>
      <c r="L24" s="121" t="s">
        <v>2</v>
      </c>
      <c r="M24" s="122" t="s">
        <v>64</v>
      </c>
      <c r="N24" s="123" t="s">
        <v>65</v>
      </c>
      <c r="O24" s="123" t="s">
        <v>66</v>
      </c>
      <c r="P24" s="123" t="s">
        <v>67</v>
      </c>
      <c r="Q24" s="123" t="s">
        <v>68</v>
      </c>
      <c r="R24" s="123" t="s">
        <v>69</v>
      </c>
      <c r="S24" s="124" t="s">
        <v>70</v>
      </c>
      <c r="T24" s="125" t="s">
        <v>2</v>
      </c>
      <c r="U24" s="126" t="s">
        <v>71</v>
      </c>
      <c r="V24" s="127" t="s">
        <v>64</v>
      </c>
      <c r="W24" s="128" t="s">
        <v>65</v>
      </c>
      <c r="X24" s="128" t="s">
        <v>66</v>
      </c>
      <c r="Y24" s="128" t="s">
        <v>67</v>
      </c>
      <c r="Z24" s="128" t="s">
        <v>68</v>
      </c>
      <c r="AA24" s="128" t="s">
        <v>69</v>
      </c>
      <c r="AB24" s="129" t="s">
        <v>70</v>
      </c>
      <c r="AC24" s="130" t="s">
        <v>2</v>
      </c>
      <c r="AD24" s="131" t="s">
        <v>71</v>
      </c>
      <c r="AE24" s="465"/>
    </row>
    <row r="25" spans="1:31" ht="14.25" customHeight="1">
      <c r="A25" s="28" t="s">
        <v>72</v>
      </c>
      <c r="B25" s="29">
        <v>17</v>
      </c>
      <c r="C25" s="30" t="s">
        <v>92</v>
      </c>
      <c r="D25" s="31" t="s">
        <v>93</v>
      </c>
      <c r="E25" s="32" t="s">
        <v>49</v>
      </c>
      <c r="F25" s="33" t="s">
        <v>49</v>
      </c>
      <c r="G25" s="33" t="s">
        <v>49</v>
      </c>
      <c r="H25" s="33" t="s">
        <v>49</v>
      </c>
      <c r="I25" s="33" t="s">
        <v>49</v>
      </c>
      <c r="J25" s="33" t="s">
        <v>49</v>
      </c>
      <c r="K25" s="34" t="s">
        <v>49</v>
      </c>
      <c r="L25" s="35">
        <v>7</v>
      </c>
      <c r="M25" s="36">
        <v>2</v>
      </c>
      <c r="N25" s="37">
        <v>2</v>
      </c>
      <c r="O25" s="37">
        <v>2</v>
      </c>
      <c r="P25" s="37">
        <v>5</v>
      </c>
      <c r="Q25" s="37">
        <v>2</v>
      </c>
      <c r="R25" s="37">
        <v>1</v>
      </c>
      <c r="S25" s="38">
        <v>2</v>
      </c>
      <c r="T25" s="39">
        <v>10</v>
      </c>
      <c r="U25" s="40">
        <v>1</v>
      </c>
      <c r="V25" s="41">
        <v>2</v>
      </c>
      <c r="W25" s="42">
        <v>2</v>
      </c>
      <c r="X25" s="42">
        <v>2</v>
      </c>
      <c r="Y25" s="42">
        <v>5</v>
      </c>
      <c r="Z25" s="42">
        <v>2</v>
      </c>
      <c r="AA25" s="42">
        <v>2</v>
      </c>
      <c r="AB25" s="43">
        <v>2</v>
      </c>
      <c r="AC25" s="44">
        <v>10</v>
      </c>
      <c r="AD25" s="45">
        <v>1</v>
      </c>
      <c r="AE25" s="46">
        <v>20</v>
      </c>
    </row>
    <row r="26" spans="1:31" ht="14.25" customHeight="1">
      <c r="A26" s="57" t="s">
        <v>75</v>
      </c>
      <c r="B26" s="58">
        <v>16</v>
      </c>
      <c r="C26" s="59" t="s">
        <v>94</v>
      </c>
      <c r="D26" s="60" t="s">
        <v>74</v>
      </c>
      <c r="E26" s="61" t="s">
        <v>49</v>
      </c>
      <c r="F26" s="62" t="s">
        <v>49</v>
      </c>
      <c r="G26" s="62" t="s">
        <v>49</v>
      </c>
      <c r="H26" s="62" t="s">
        <v>49</v>
      </c>
      <c r="I26" s="62" t="s">
        <v>49</v>
      </c>
      <c r="J26" s="62" t="s">
        <v>49</v>
      </c>
      <c r="K26" s="63" t="s">
        <v>48</v>
      </c>
      <c r="L26" s="64">
        <v>6</v>
      </c>
      <c r="M26" s="65">
        <v>1</v>
      </c>
      <c r="N26" s="66">
        <v>1</v>
      </c>
      <c r="O26" s="66">
        <v>1</v>
      </c>
      <c r="P26" s="66">
        <v>1</v>
      </c>
      <c r="Q26" s="66">
        <v>3</v>
      </c>
      <c r="R26" s="66">
        <v>5</v>
      </c>
      <c r="S26" s="67">
        <v>6</v>
      </c>
      <c r="T26" s="68">
        <v>11</v>
      </c>
      <c r="U26" s="69">
        <v>2</v>
      </c>
      <c r="V26" s="70">
        <v>1</v>
      </c>
      <c r="W26" s="71">
        <v>1</v>
      </c>
      <c r="X26" s="71">
        <v>1</v>
      </c>
      <c r="Y26" s="71">
        <v>1</v>
      </c>
      <c r="Z26" s="71">
        <v>3</v>
      </c>
      <c r="AA26" s="71">
        <v>5</v>
      </c>
      <c r="AB26" s="72">
        <v>6</v>
      </c>
      <c r="AC26" s="73">
        <v>11</v>
      </c>
      <c r="AD26" s="74">
        <v>2</v>
      </c>
      <c r="AE26" s="75">
        <v>22</v>
      </c>
    </row>
    <row r="27" spans="1:31" ht="14.25" customHeight="1">
      <c r="A27" s="57" t="s">
        <v>78</v>
      </c>
      <c r="B27" s="58">
        <v>22</v>
      </c>
      <c r="C27" s="59" t="s">
        <v>95</v>
      </c>
      <c r="D27" s="60" t="s">
        <v>88</v>
      </c>
      <c r="E27" s="61" t="s">
        <v>49</v>
      </c>
      <c r="F27" s="62" t="s">
        <v>49</v>
      </c>
      <c r="G27" s="62" t="s">
        <v>49</v>
      </c>
      <c r="H27" s="62" t="s">
        <v>48</v>
      </c>
      <c r="I27" s="62" t="s">
        <v>49</v>
      </c>
      <c r="J27" s="62" t="s">
        <v>49</v>
      </c>
      <c r="K27" s="63" t="s">
        <v>49</v>
      </c>
      <c r="L27" s="64">
        <v>6</v>
      </c>
      <c r="M27" s="65">
        <v>3</v>
      </c>
      <c r="N27" s="66">
        <v>3</v>
      </c>
      <c r="O27" s="66">
        <v>4</v>
      </c>
      <c r="P27" s="66">
        <v>2</v>
      </c>
      <c r="Q27" s="66">
        <v>1</v>
      </c>
      <c r="R27" s="66">
        <v>2</v>
      </c>
      <c r="S27" s="67">
        <v>1</v>
      </c>
      <c r="T27" s="68">
        <v>11</v>
      </c>
      <c r="U27" s="69">
        <v>3</v>
      </c>
      <c r="V27" s="70">
        <v>5</v>
      </c>
      <c r="W27" s="71">
        <v>3</v>
      </c>
      <c r="X27" s="71">
        <v>4</v>
      </c>
      <c r="Y27" s="71">
        <v>2</v>
      </c>
      <c r="Z27" s="71">
        <v>1</v>
      </c>
      <c r="AA27" s="71">
        <v>1</v>
      </c>
      <c r="AB27" s="72">
        <v>1</v>
      </c>
      <c r="AC27" s="73">
        <v>11</v>
      </c>
      <c r="AD27" s="74">
        <v>3</v>
      </c>
      <c r="AE27" s="75">
        <v>22</v>
      </c>
    </row>
    <row r="28" spans="1:31" ht="14.25" customHeight="1">
      <c r="A28" s="57" t="s">
        <v>81</v>
      </c>
      <c r="B28" s="58">
        <v>13</v>
      </c>
      <c r="C28" s="59" t="s">
        <v>96</v>
      </c>
      <c r="D28" s="60" t="s">
        <v>97</v>
      </c>
      <c r="E28" s="61" t="s">
        <v>49</v>
      </c>
      <c r="F28" s="62" t="s">
        <v>49</v>
      </c>
      <c r="G28" s="62" t="s">
        <v>49</v>
      </c>
      <c r="H28" s="62" t="s">
        <v>49</v>
      </c>
      <c r="I28" s="62" t="s">
        <v>48</v>
      </c>
      <c r="J28" s="62" t="s">
        <v>49</v>
      </c>
      <c r="K28" s="63" t="s">
        <v>49</v>
      </c>
      <c r="L28" s="64">
        <v>6</v>
      </c>
      <c r="M28" s="65">
        <v>6</v>
      </c>
      <c r="N28" s="66">
        <v>5</v>
      </c>
      <c r="O28" s="66">
        <v>3</v>
      </c>
      <c r="P28" s="66">
        <v>3</v>
      </c>
      <c r="Q28" s="66">
        <v>5</v>
      </c>
      <c r="R28" s="66">
        <v>4</v>
      </c>
      <c r="S28" s="67">
        <v>4</v>
      </c>
      <c r="T28" s="68">
        <v>21</v>
      </c>
      <c r="U28" s="69">
        <v>4</v>
      </c>
      <c r="V28" s="70">
        <v>3</v>
      </c>
      <c r="W28" s="71">
        <v>5</v>
      </c>
      <c r="X28" s="71">
        <v>3</v>
      </c>
      <c r="Y28" s="71">
        <v>3</v>
      </c>
      <c r="Z28" s="71">
        <v>5</v>
      </c>
      <c r="AA28" s="71">
        <v>3</v>
      </c>
      <c r="AB28" s="72">
        <v>4</v>
      </c>
      <c r="AC28" s="73">
        <v>18</v>
      </c>
      <c r="AD28" s="74">
        <v>4</v>
      </c>
      <c r="AE28" s="75">
        <v>39</v>
      </c>
    </row>
    <row r="29" spans="1:31" ht="14.25" customHeight="1">
      <c r="A29" s="57" t="s">
        <v>83</v>
      </c>
      <c r="B29" s="58">
        <v>10</v>
      </c>
      <c r="C29" s="59" t="s">
        <v>98</v>
      </c>
      <c r="D29" s="60" t="s">
        <v>88</v>
      </c>
      <c r="E29" s="61" t="s">
        <v>49</v>
      </c>
      <c r="F29" s="62" t="s">
        <v>48</v>
      </c>
      <c r="G29" s="62" t="s">
        <v>48</v>
      </c>
      <c r="H29" s="62" t="s">
        <v>49</v>
      </c>
      <c r="I29" s="62" t="s">
        <v>49</v>
      </c>
      <c r="J29" s="62" t="s">
        <v>49</v>
      </c>
      <c r="K29" s="63" t="s">
        <v>49</v>
      </c>
      <c r="L29" s="64">
        <v>5</v>
      </c>
      <c r="M29" s="65">
        <v>5</v>
      </c>
      <c r="N29" s="66">
        <v>6</v>
      </c>
      <c r="O29" s="66">
        <v>5</v>
      </c>
      <c r="P29" s="66">
        <v>4</v>
      </c>
      <c r="Q29" s="66">
        <v>6</v>
      </c>
      <c r="R29" s="66">
        <v>6</v>
      </c>
      <c r="S29" s="67">
        <v>3</v>
      </c>
      <c r="T29" s="68">
        <v>26</v>
      </c>
      <c r="U29" s="69">
        <v>6</v>
      </c>
      <c r="V29" s="70">
        <v>4</v>
      </c>
      <c r="W29" s="71">
        <v>6</v>
      </c>
      <c r="X29" s="71">
        <v>5</v>
      </c>
      <c r="Y29" s="71">
        <v>4</v>
      </c>
      <c r="Z29" s="71">
        <v>6</v>
      </c>
      <c r="AA29" s="71">
        <v>4</v>
      </c>
      <c r="AB29" s="72">
        <v>3</v>
      </c>
      <c r="AC29" s="73">
        <v>23</v>
      </c>
      <c r="AD29" s="74">
        <v>5</v>
      </c>
      <c r="AE29" s="75">
        <v>49</v>
      </c>
    </row>
    <row r="30" spans="1:31" ht="14.25" customHeight="1">
      <c r="A30" s="77" t="s">
        <v>86</v>
      </c>
      <c r="B30" s="134">
        <v>20</v>
      </c>
      <c r="C30" s="96" t="s">
        <v>99</v>
      </c>
      <c r="D30" s="97" t="s">
        <v>88</v>
      </c>
      <c r="E30" s="81" t="s">
        <v>48</v>
      </c>
      <c r="F30" s="82" t="s">
        <v>49</v>
      </c>
      <c r="G30" s="82" t="s">
        <v>49</v>
      </c>
      <c r="H30" s="82" t="s">
        <v>49</v>
      </c>
      <c r="I30" s="82" t="s">
        <v>49</v>
      </c>
      <c r="J30" s="82" t="s">
        <v>49</v>
      </c>
      <c r="K30" s="83" t="s">
        <v>49</v>
      </c>
      <c r="L30" s="84">
        <v>6</v>
      </c>
      <c r="M30" s="85">
        <v>4</v>
      </c>
      <c r="N30" s="86">
        <v>4</v>
      </c>
      <c r="O30" s="86">
        <v>6</v>
      </c>
      <c r="P30" s="86">
        <v>6</v>
      </c>
      <c r="Q30" s="86">
        <v>4</v>
      </c>
      <c r="R30" s="86">
        <v>3</v>
      </c>
      <c r="S30" s="87">
        <v>5</v>
      </c>
      <c r="T30" s="88">
        <v>23</v>
      </c>
      <c r="U30" s="89">
        <v>5</v>
      </c>
      <c r="V30" s="90">
        <v>6</v>
      </c>
      <c r="W30" s="91">
        <v>4</v>
      </c>
      <c r="X30" s="91">
        <v>6</v>
      </c>
      <c r="Y30" s="91">
        <v>6</v>
      </c>
      <c r="Z30" s="91">
        <v>4</v>
      </c>
      <c r="AA30" s="91">
        <v>6</v>
      </c>
      <c r="AB30" s="92">
        <v>5</v>
      </c>
      <c r="AC30" s="93">
        <v>27</v>
      </c>
      <c r="AD30" s="94">
        <v>6</v>
      </c>
      <c r="AE30" s="95">
        <v>50</v>
      </c>
    </row>
    <row r="31" spans="1:31" ht="14.25" customHeight="1">
      <c r="A31" s="47" t="s">
        <v>48</v>
      </c>
      <c r="B31" s="29">
        <v>11</v>
      </c>
      <c r="C31" s="30" t="s">
        <v>100</v>
      </c>
      <c r="D31" s="31" t="s">
        <v>74</v>
      </c>
      <c r="E31" s="50" t="s">
        <v>49</v>
      </c>
      <c r="F31" s="51" t="s">
        <v>49</v>
      </c>
      <c r="G31" s="51" t="s">
        <v>49</v>
      </c>
      <c r="H31" s="51" t="s">
        <v>48</v>
      </c>
      <c r="I31" s="51" t="s">
        <v>48</v>
      </c>
      <c r="J31" s="51" t="s">
        <v>48</v>
      </c>
      <c r="K31" s="99" t="s">
        <v>49</v>
      </c>
      <c r="L31" s="100">
        <v>4</v>
      </c>
      <c r="M31" s="52" t="s">
        <v>48</v>
      </c>
      <c r="N31" s="53" t="s">
        <v>48</v>
      </c>
      <c r="O31" s="53" t="s">
        <v>48</v>
      </c>
      <c r="P31" s="53" t="s">
        <v>48</v>
      </c>
      <c r="Q31" s="53" t="s">
        <v>48</v>
      </c>
      <c r="R31" s="53" t="s">
        <v>48</v>
      </c>
      <c r="S31" s="54" t="s">
        <v>48</v>
      </c>
      <c r="T31" s="101" t="s">
        <v>48</v>
      </c>
      <c r="U31" s="102" t="s">
        <v>48</v>
      </c>
      <c r="V31" s="103" t="s">
        <v>48</v>
      </c>
      <c r="W31" s="104" t="s">
        <v>48</v>
      </c>
      <c r="X31" s="104" t="s">
        <v>48</v>
      </c>
      <c r="Y31" s="104" t="s">
        <v>48</v>
      </c>
      <c r="Z31" s="104" t="s">
        <v>48</v>
      </c>
      <c r="AA31" s="104" t="s">
        <v>48</v>
      </c>
      <c r="AB31" s="105" t="s">
        <v>48</v>
      </c>
      <c r="AC31" s="106" t="s">
        <v>48</v>
      </c>
      <c r="AD31" s="107" t="s">
        <v>48</v>
      </c>
      <c r="AE31" s="108" t="s">
        <v>48</v>
      </c>
    </row>
    <row r="32" spans="1:31" ht="14.25" customHeight="1">
      <c r="A32" s="57" t="s">
        <v>48</v>
      </c>
      <c r="B32" s="58">
        <v>24</v>
      </c>
      <c r="C32" s="59" t="s">
        <v>101</v>
      </c>
      <c r="D32" s="60" t="s">
        <v>93</v>
      </c>
      <c r="E32" s="61" t="s">
        <v>48</v>
      </c>
      <c r="F32" s="62" t="s">
        <v>48</v>
      </c>
      <c r="G32" s="62" t="s">
        <v>48</v>
      </c>
      <c r="H32" s="62" t="s">
        <v>49</v>
      </c>
      <c r="I32" s="62" t="s">
        <v>49</v>
      </c>
      <c r="J32" s="62" t="s">
        <v>48</v>
      </c>
      <c r="K32" s="63" t="s">
        <v>48</v>
      </c>
      <c r="L32" s="64">
        <v>2</v>
      </c>
      <c r="M32" s="65" t="s">
        <v>48</v>
      </c>
      <c r="N32" s="66" t="s">
        <v>48</v>
      </c>
      <c r="O32" s="66" t="s">
        <v>48</v>
      </c>
      <c r="P32" s="66" t="s">
        <v>48</v>
      </c>
      <c r="Q32" s="66" t="s">
        <v>48</v>
      </c>
      <c r="R32" s="66" t="s">
        <v>48</v>
      </c>
      <c r="S32" s="67" t="s">
        <v>48</v>
      </c>
      <c r="T32" s="68" t="s">
        <v>48</v>
      </c>
      <c r="U32" s="69" t="s">
        <v>48</v>
      </c>
      <c r="V32" s="70" t="s">
        <v>48</v>
      </c>
      <c r="W32" s="71" t="s">
        <v>48</v>
      </c>
      <c r="X32" s="71" t="s">
        <v>48</v>
      </c>
      <c r="Y32" s="71" t="s">
        <v>48</v>
      </c>
      <c r="Z32" s="71" t="s">
        <v>48</v>
      </c>
      <c r="AA32" s="71" t="s">
        <v>48</v>
      </c>
      <c r="AB32" s="72" t="s">
        <v>48</v>
      </c>
      <c r="AC32" s="73" t="s">
        <v>48</v>
      </c>
      <c r="AD32" s="74" t="s">
        <v>48</v>
      </c>
      <c r="AE32" s="75" t="s">
        <v>48</v>
      </c>
    </row>
    <row r="33" spans="1:31" ht="14.25" customHeight="1">
      <c r="A33" s="57" t="s">
        <v>48</v>
      </c>
      <c r="B33" s="58">
        <v>9</v>
      </c>
      <c r="C33" s="59" t="s">
        <v>102</v>
      </c>
      <c r="D33" s="60" t="s">
        <v>88</v>
      </c>
      <c r="E33" s="61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3" t="s">
        <v>48</v>
      </c>
      <c r="L33" s="64" t="s">
        <v>48</v>
      </c>
      <c r="M33" s="65" t="s">
        <v>48</v>
      </c>
      <c r="N33" s="66" t="s">
        <v>48</v>
      </c>
      <c r="O33" s="66" t="s">
        <v>48</v>
      </c>
      <c r="P33" s="66" t="s">
        <v>48</v>
      </c>
      <c r="Q33" s="66" t="s">
        <v>48</v>
      </c>
      <c r="R33" s="66" t="s">
        <v>48</v>
      </c>
      <c r="S33" s="67" t="s">
        <v>48</v>
      </c>
      <c r="T33" s="68" t="s">
        <v>48</v>
      </c>
      <c r="U33" s="69" t="s">
        <v>48</v>
      </c>
      <c r="V33" s="70" t="s">
        <v>48</v>
      </c>
      <c r="W33" s="71" t="s">
        <v>48</v>
      </c>
      <c r="X33" s="71" t="s">
        <v>48</v>
      </c>
      <c r="Y33" s="71" t="s">
        <v>48</v>
      </c>
      <c r="Z33" s="71" t="s">
        <v>48</v>
      </c>
      <c r="AA33" s="71" t="s">
        <v>48</v>
      </c>
      <c r="AB33" s="72" t="s">
        <v>48</v>
      </c>
      <c r="AC33" s="73" t="s">
        <v>48</v>
      </c>
      <c r="AD33" s="74" t="s">
        <v>48</v>
      </c>
      <c r="AE33" s="75" t="s">
        <v>48</v>
      </c>
    </row>
    <row r="34" spans="1:31" ht="14.25" customHeight="1">
      <c r="A34" s="57" t="s">
        <v>48</v>
      </c>
      <c r="B34" s="58">
        <v>12</v>
      </c>
      <c r="C34" s="59" t="s">
        <v>103</v>
      </c>
      <c r="D34" s="60" t="s">
        <v>88</v>
      </c>
      <c r="E34" s="61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3" t="s">
        <v>48</v>
      </c>
      <c r="L34" s="64" t="s">
        <v>48</v>
      </c>
      <c r="M34" s="65" t="s">
        <v>48</v>
      </c>
      <c r="N34" s="66" t="s">
        <v>48</v>
      </c>
      <c r="O34" s="66" t="s">
        <v>48</v>
      </c>
      <c r="P34" s="66" t="s">
        <v>48</v>
      </c>
      <c r="Q34" s="66" t="s">
        <v>48</v>
      </c>
      <c r="R34" s="66" t="s">
        <v>48</v>
      </c>
      <c r="S34" s="67" t="s">
        <v>48</v>
      </c>
      <c r="T34" s="68" t="s">
        <v>48</v>
      </c>
      <c r="U34" s="69" t="s">
        <v>48</v>
      </c>
      <c r="V34" s="70" t="s">
        <v>48</v>
      </c>
      <c r="W34" s="71" t="s">
        <v>48</v>
      </c>
      <c r="X34" s="71" t="s">
        <v>48</v>
      </c>
      <c r="Y34" s="71" t="s">
        <v>48</v>
      </c>
      <c r="Z34" s="71" t="s">
        <v>48</v>
      </c>
      <c r="AA34" s="71" t="s">
        <v>48</v>
      </c>
      <c r="AB34" s="72" t="s">
        <v>48</v>
      </c>
      <c r="AC34" s="73" t="s">
        <v>48</v>
      </c>
      <c r="AD34" s="74" t="s">
        <v>48</v>
      </c>
      <c r="AE34" s="75" t="s">
        <v>48</v>
      </c>
    </row>
    <row r="35" spans="1:31" ht="14.25" customHeight="1">
      <c r="A35" s="57" t="s">
        <v>48</v>
      </c>
      <c r="B35" s="58">
        <v>14</v>
      </c>
      <c r="C35" s="59" t="s">
        <v>104</v>
      </c>
      <c r="D35" s="60" t="s">
        <v>105</v>
      </c>
      <c r="E35" s="61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3" t="s">
        <v>48</v>
      </c>
      <c r="L35" s="64" t="s">
        <v>48</v>
      </c>
      <c r="M35" s="65" t="s">
        <v>48</v>
      </c>
      <c r="N35" s="66" t="s">
        <v>48</v>
      </c>
      <c r="O35" s="66" t="s">
        <v>48</v>
      </c>
      <c r="P35" s="66" t="s">
        <v>48</v>
      </c>
      <c r="Q35" s="66" t="s">
        <v>48</v>
      </c>
      <c r="R35" s="66" t="s">
        <v>48</v>
      </c>
      <c r="S35" s="67" t="s">
        <v>48</v>
      </c>
      <c r="T35" s="68" t="s">
        <v>48</v>
      </c>
      <c r="U35" s="69" t="s">
        <v>48</v>
      </c>
      <c r="V35" s="70" t="s">
        <v>48</v>
      </c>
      <c r="W35" s="71" t="s">
        <v>48</v>
      </c>
      <c r="X35" s="71" t="s">
        <v>48</v>
      </c>
      <c r="Y35" s="71" t="s">
        <v>48</v>
      </c>
      <c r="Z35" s="71" t="s">
        <v>48</v>
      </c>
      <c r="AA35" s="71" t="s">
        <v>48</v>
      </c>
      <c r="AB35" s="72" t="s">
        <v>48</v>
      </c>
      <c r="AC35" s="73" t="s">
        <v>48</v>
      </c>
      <c r="AD35" s="74" t="s">
        <v>48</v>
      </c>
      <c r="AE35" s="75" t="s">
        <v>48</v>
      </c>
    </row>
    <row r="36" spans="1:31" ht="14.25" customHeight="1">
      <c r="A36" s="77" t="s">
        <v>48</v>
      </c>
      <c r="B36" s="78">
        <v>15</v>
      </c>
      <c r="C36" s="79" t="s">
        <v>106</v>
      </c>
      <c r="D36" s="80" t="s">
        <v>88</v>
      </c>
      <c r="E36" s="81" t="s">
        <v>48</v>
      </c>
      <c r="F36" s="82" t="s">
        <v>48</v>
      </c>
      <c r="G36" s="82" t="s">
        <v>48</v>
      </c>
      <c r="H36" s="82" t="s">
        <v>48</v>
      </c>
      <c r="I36" s="82" t="s">
        <v>48</v>
      </c>
      <c r="J36" s="82" t="s">
        <v>48</v>
      </c>
      <c r="K36" s="83" t="s">
        <v>48</v>
      </c>
      <c r="L36" s="84" t="s">
        <v>48</v>
      </c>
      <c r="M36" s="85" t="s">
        <v>48</v>
      </c>
      <c r="N36" s="86" t="s">
        <v>48</v>
      </c>
      <c r="O36" s="86" t="s">
        <v>48</v>
      </c>
      <c r="P36" s="86" t="s">
        <v>48</v>
      </c>
      <c r="Q36" s="86" t="s">
        <v>48</v>
      </c>
      <c r="R36" s="86" t="s">
        <v>48</v>
      </c>
      <c r="S36" s="87" t="s">
        <v>48</v>
      </c>
      <c r="T36" s="88" t="s">
        <v>48</v>
      </c>
      <c r="U36" s="89" t="s">
        <v>48</v>
      </c>
      <c r="V36" s="90" t="s">
        <v>48</v>
      </c>
      <c r="W36" s="91" t="s">
        <v>48</v>
      </c>
      <c r="X36" s="91" t="s">
        <v>48</v>
      </c>
      <c r="Y36" s="91" t="s">
        <v>48</v>
      </c>
      <c r="Z36" s="91" t="s">
        <v>48</v>
      </c>
      <c r="AA36" s="91" t="s">
        <v>48</v>
      </c>
      <c r="AB36" s="92" t="s">
        <v>48</v>
      </c>
      <c r="AC36" s="93" t="s">
        <v>48</v>
      </c>
      <c r="AD36" s="94" t="s">
        <v>48</v>
      </c>
      <c r="AE36" s="95" t="s">
        <v>48</v>
      </c>
    </row>
    <row r="37" spans="1:31" ht="14.25" customHeight="1">
      <c r="A37" s="110"/>
      <c r="B37" s="98">
        <v>18</v>
      </c>
      <c r="C37" s="48" t="s">
        <v>107</v>
      </c>
      <c r="D37" s="49" t="s">
        <v>88</v>
      </c>
      <c r="E37" s="32" t="s">
        <v>48</v>
      </c>
      <c r="F37" s="33" t="s">
        <v>48</v>
      </c>
      <c r="G37" s="33" t="s">
        <v>48</v>
      </c>
      <c r="H37" s="33" t="s">
        <v>48</v>
      </c>
      <c r="I37" s="33" t="s">
        <v>48</v>
      </c>
      <c r="J37" s="33" t="s">
        <v>48</v>
      </c>
      <c r="K37" s="34" t="s">
        <v>48</v>
      </c>
      <c r="L37" s="35" t="s">
        <v>48</v>
      </c>
      <c r="M37" s="36" t="s">
        <v>48</v>
      </c>
      <c r="N37" s="37" t="s">
        <v>48</v>
      </c>
      <c r="O37" s="37" t="s">
        <v>48</v>
      </c>
      <c r="P37" s="37" t="s">
        <v>48</v>
      </c>
      <c r="Q37" s="37" t="s">
        <v>48</v>
      </c>
      <c r="R37" s="37" t="s">
        <v>48</v>
      </c>
      <c r="S37" s="38" t="s">
        <v>48</v>
      </c>
      <c r="T37" s="39" t="s">
        <v>48</v>
      </c>
      <c r="U37" s="111" t="s">
        <v>48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ht="14.25" customHeight="1">
      <c r="A38" s="114"/>
      <c r="B38" s="58">
        <v>19</v>
      </c>
      <c r="C38" s="59" t="s">
        <v>108</v>
      </c>
      <c r="D38" s="60" t="s">
        <v>109</v>
      </c>
      <c r="E38" s="61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3" t="s">
        <v>48</v>
      </c>
      <c r="L38" s="64" t="s">
        <v>48</v>
      </c>
      <c r="M38" s="65" t="s">
        <v>48</v>
      </c>
      <c r="N38" s="66" t="s">
        <v>48</v>
      </c>
      <c r="O38" s="66" t="s">
        <v>48</v>
      </c>
      <c r="P38" s="66" t="s">
        <v>48</v>
      </c>
      <c r="Q38" s="66" t="s">
        <v>48</v>
      </c>
      <c r="R38" s="66" t="s">
        <v>48</v>
      </c>
      <c r="S38" s="67" t="s">
        <v>48</v>
      </c>
      <c r="T38" s="68" t="s">
        <v>48</v>
      </c>
      <c r="U38" s="115" t="s">
        <v>48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4.25" customHeight="1">
      <c r="A39" s="114"/>
      <c r="B39" s="78">
        <v>21</v>
      </c>
      <c r="C39" s="79" t="s">
        <v>110</v>
      </c>
      <c r="D39" s="80" t="s">
        <v>97</v>
      </c>
      <c r="E39" s="81" t="s">
        <v>48</v>
      </c>
      <c r="F39" s="82" t="s">
        <v>48</v>
      </c>
      <c r="G39" s="82" t="s">
        <v>48</v>
      </c>
      <c r="H39" s="82" t="s">
        <v>48</v>
      </c>
      <c r="I39" s="82" t="s">
        <v>48</v>
      </c>
      <c r="J39" s="82" t="s">
        <v>48</v>
      </c>
      <c r="K39" s="83" t="s">
        <v>48</v>
      </c>
      <c r="L39" s="84" t="s">
        <v>48</v>
      </c>
      <c r="M39" s="85" t="s">
        <v>48</v>
      </c>
      <c r="N39" s="86" t="s">
        <v>48</v>
      </c>
      <c r="O39" s="86" t="s">
        <v>48</v>
      </c>
      <c r="P39" s="86" t="s">
        <v>48</v>
      </c>
      <c r="Q39" s="86" t="s">
        <v>48</v>
      </c>
      <c r="R39" s="86" t="s">
        <v>48</v>
      </c>
      <c r="S39" s="87" t="s">
        <v>48</v>
      </c>
      <c r="T39" s="88" t="s">
        <v>48</v>
      </c>
      <c r="U39" s="116" t="s">
        <v>48</v>
      </c>
      <c r="V39" s="113"/>
      <c r="W39" s="113"/>
      <c r="X39" s="113"/>
      <c r="Y39" s="113"/>
      <c r="Z39" s="113"/>
      <c r="AA39" s="113"/>
      <c r="AB39" s="55"/>
      <c r="AC39" s="55"/>
      <c r="AD39" s="55"/>
      <c r="AE39" s="55"/>
    </row>
    <row r="40" spans="1:31" ht="14.25" customHeight="1">
      <c r="A40" s="114"/>
      <c r="B40" s="98">
        <v>23</v>
      </c>
      <c r="C40" s="48" t="s">
        <v>111</v>
      </c>
      <c r="D40" s="49" t="s">
        <v>93</v>
      </c>
      <c r="E40" s="32" t="s">
        <v>48</v>
      </c>
      <c r="F40" s="33" t="s">
        <v>48</v>
      </c>
      <c r="G40" s="33" t="s">
        <v>48</v>
      </c>
      <c r="H40" s="33" t="s">
        <v>48</v>
      </c>
      <c r="I40" s="33" t="s">
        <v>48</v>
      </c>
      <c r="J40" s="33" t="s">
        <v>48</v>
      </c>
      <c r="K40" s="34" t="s">
        <v>48</v>
      </c>
      <c r="L40" s="35" t="s">
        <v>48</v>
      </c>
      <c r="M40" s="55"/>
      <c r="N40" s="55"/>
      <c r="O40" s="55"/>
      <c r="P40" s="55"/>
      <c r="Q40" s="55"/>
      <c r="R40" s="55"/>
      <c r="S40" s="55"/>
      <c r="T40" s="113"/>
      <c r="U40" s="113"/>
      <c r="V40" s="113"/>
      <c r="W40" s="113"/>
      <c r="X40" s="113"/>
      <c r="Y40" s="113"/>
      <c r="Z40" s="113"/>
      <c r="AA40" s="113"/>
      <c r="AB40" s="55"/>
      <c r="AC40" s="55"/>
      <c r="AD40" s="55"/>
      <c r="AE40" s="55"/>
    </row>
    <row r="41" spans="1:31" ht="15" customHeight="1">
      <c r="A41" s="2"/>
      <c r="B41" s="3"/>
      <c r="C41" s="3"/>
      <c r="D41" s="8"/>
      <c r="E41" s="3"/>
      <c r="F41" s="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" customHeight="1">
      <c r="A42" s="2"/>
      <c r="B42" s="3"/>
      <c r="C42" s="3"/>
      <c r="D42" s="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480" t="s">
        <v>51</v>
      </c>
      <c r="U42" s="481"/>
      <c r="V42" s="482" t="s">
        <v>52</v>
      </c>
      <c r="W42" s="483"/>
      <c r="X42" s="483"/>
      <c r="Y42" s="483"/>
      <c r="Z42" s="483"/>
      <c r="AA42" s="483"/>
      <c r="AB42" s="483"/>
      <c r="AC42" s="483"/>
      <c r="AD42" s="483"/>
      <c r="AE42" s="484"/>
    </row>
    <row r="43" spans="1:31" ht="15" customHeight="1">
      <c r="A43" s="2"/>
      <c r="B43" s="3"/>
      <c r="C43" s="3"/>
      <c r="D43" s="8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475" t="s">
        <v>53</v>
      </c>
      <c r="U43" s="476"/>
      <c r="V43" s="477" t="s">
        <v>54</v>
      </c>
      <c r="W43" s="478"/>
      <c r="X43" s="478"/>
      <c r="Y43" s="478"/>
      <c r="Z43" s="478"/>
      <c r="AA43" s="478"/>
      <c r="AB43" s="478"/>
      <c r="AC43" s="478"/>
      <c r="AD43" s="478"/>
      <c r="AE43" s="479"/>
    </row>
    <row r="44" spans="1:31" ht="15" customHeight="1">
      <c r="A44" s="466" t="s">
        <v>55</v>
      </c>
      <c r="B44" s="467"/>
      <c r="C44" s="468" t="s">
        <v>112</v>
      </c>
      <c r="D44" s="46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70" t="s">
        <v>57</v>
      </c>
      <c r="U44" s="471"/>
      <c r="V44" s="472">
        <v>37787</v>
      </c>
      <c r="W44" s="473"/>
      <c r="X44" s="473"/>
      <c r="Y44" s="473"/>
      <c r="Z44" s="473"/>
      <c r="AA44" s="473"/>
      <c r="AB44" s="473"/>
      <c r="AC44" s="473"/>
      <c r="AD44" s="473"/>
      <c r="AE44" s="474"/>
    </row>
    <row r="45" spans="1:31" ht="15" customHeight="1">
      <c r="A45" s="2"/>
      <c r="B45" s="3"/>
      <c r="C45" s="3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" customHeight="1">
      <c r="A46" s="450" t="s">
        <v>58</v>
      </c>
      <c r="B46" s="452" t="s">
        <v>59</v>
      </c>
      <c r="C46" s="453"/>
      <c r="D46" s="454"/>
      <c r="E46" s="455" t="s">
        <v>60</v>
      </c>
      <c r="F46" s="456"/>
      <c r="G46" s="456"/>
      <c r="H46" s="456"/>
      <c r="I46" s="456"/>
      <c r="J46" s="456"/>
      <c r="K46" s="456"/>
      <c r="L46" s="457"/>
      <c r="M46" s="458" t="s">
        <v>61</v>
      </c>
      <c r="N46" s="459"/>
      <c r="O46" s="459"/>
      <c r="P46" s="459"/>
      <c r="Q46" s="459"/>
      <c r="R46" s="459"/>
      <c r="S46" s="459"/>
      <c r="T46" s="459"/>
      <c r="U46" s="460"/>
      <c r="V46" s="461" t="s">
        <v>62</v>
      </c>
      <c r="W46" s="462"/>
      <c r="X46" s="462"/>
      <c r="Y46" s="462"/>
      <c r="Z46" s="462"/>
      <c r="AA46" s="462"/>
      <c r="AB46" s="462"/>
      <c r="AC46" s="462"/>
      <c r="AD46" s="463"/>
      <c r="AE46" s="464" t="s">
        <v>3</v>
      </c>
    </row>
    <row r="47" spans="1:31" ht="79.5" customHeight="1">
      <c r="A47" s="451"/>
      <c r="B47" s="11" t="s">
        <v>0</v>
      </c>
      <c r="C47" s="12" t="s">
        <v>1</v>
      </c>
      <c r="D47" s="13" t="s">
        <v>63</v>
      </c>
      <c r="E47" s="118" t="s">
        <v>64</v>
      </c>
      <c r="F47" s="119" t="s">
        <v>65</v>
      </c>
      <c r="G47" s="119" t="s">
        <v>66</v>
      </c>
      <c r="H47" s="119" t="s">
        <v>67</v>
      </c>
      <c r="I47" s="119" t="s">
        <v>68</v>
      </c>
      <c r="J47" s="119" t="s">
        <v>69</v>
      </c>
      <c r="K47" s="120" t="s">
        <v>70</v>
      </c>
      <c r="L47" s="121" t="s">
        <v>2</v>
      </c>
      <c r="M47" s="122" t="s">
        <v>64</v>
      </c>
      <c r="N47" s="123" t="s">
        <v>65</v>
      </c>
      <c r="O47" s="123" t="s">
        <v>66</v>
      </c>
      <c r="P47" s="123" t="s">
        <v>67</v>
      </c>
      <c r="Q47" s="123" t="s">
        <v>68</v>
      </c>
      <c r="R47" s="123" t="s">
        <v>69</v>
      </c>
      <c r="S47" s="124" t="s">
        <v>70</v>
      </c>
      <c r="T47" s="125" t="s">
        <v>2</v>
      </c>
      <c r="U47" s="126" t="s">
        <v>71</v>
      </c>
      <c r="V47" s="127" t="s">
        <v>64</v>
      </c>
      <c r="W47" s="128" t="s">
        <v>65</v>
      </c>
      <c r="X47" s="128" t="s">
        <v>66</v>
      </c>
      <c r="Y47" s="128" t="s">
        <v>67</v>
      </c>
      <c r="Z47" s="128" t="s">
        <v>68</v>
      </c>
      <c r="AA47" s="128" t="s">
        <v>69</v>
      </c>
      <c r="AB47" s="129" t="s">
        <v>70</v>
      </c>
      <c r="AC47" s="130" t="s">
        <v>2</v>
      </c>
      <c r="AD47" s="131" t="s">
        <v>71</v>
      </c>
      <c r="AE47" s="465"/>
    </row>
    <row r="48" spans="1:31" ht="14.25" customHeight="1">
      <c r="A48" s="28" t="s">
        <v>72</v>
      </c>
      <c r="B48" s="29">
        <v>25</v>
      </c>
      <c r="C48" s="30" t="s">
        <v>113</v>
      </c>
      <c r="D48" s="31" t="s">
        <v>114</v>
      </c>
      <c r="E48" s="32" t="s">
        <v>49</v>
      </c>
      <c r="F48" s="33" t="s">
        <v>49</v>
      </c>
      <c r="G48" s="33" t="s">
        <v>49</v>
      </c>
      <c r="H48" s="33" t="s">
        <v>49</v>
      </c>
      <c r="I48" s="33" t="s">
        <v>49</v>
      </c>
      <c r="J48" s="33" t="s">
        <v>49</v>
      </c>
      <c r="K48" s="34" t="s">
        <v>49</v>
      </c>
      <c r="L48" s="35">
        <v>7</v>
      </c>
      <c r="M48" s="36">
        <v>1</v>
      </c>
      <c r="N48" s="37">
        <v>2</v>
      </c>
      <c r="O48" s="37">
        <v>1</v>
      </c>
      <c r="P48" s="37">
        <v>2</v>
      </c>
      <c r="Q48" s="37">
        <v>1</v>
      </c>
      <c r="R48" s="37">
        <v>1</v>
      </c>
      <c r="S48" s="38">
        <v>1</v>
      </c>
      <c r="T48" s="39">
        <v>6</v>
      </c>
      <c r="U48" s="40">
        <v>1</v>
      </c>
      <c r="V48" s="41">
        <v>1</v>
      </c>
      <c r="W48" s="42">
        <v>2</v>
      </c>
      <c r="X48" s="42">
        <v>1</v>
      </c>
      <c r="Y48" s="42">
        <v>2</v>
      </c>
      <c r="Z48" s="42">
        <v>1</v>
      </c>
      <c r="AA48" s="42">
        <v>1</v>
      </c>
      <c r="AB48" s="43">
        <v>1</v>
      </c>
      <c r="AC48" s="44">
        <v>6</v>
      </c>
      <c r="AD48" s="45">
        <v>1</v>
      </c>
      <c r="AE48" s="46">
        <v>12</v>
      </c>
    </row>
    <row r="49" spans="1:31" ht="14.25" customHeight="1">
      <c r="A49" s="57" t="s">
        <v>75</v>
      </c>
      <c r="B49" s="58">
        <v>29</v>
      </c>
      <c r="C49" s="59" t="s">
        <v>115</v>
      </c>
      <c r="D49" s="60" t="s">
        <v>116</v>
      </c>
      <c r="E49" s="61" t="s">
        <v>49</v>
      </c>
      <c r="F49" s="62" t="s">
        <v>49</v>
      </c>
      <c r="G49" s="62" t="s">
        <v>49</v>
      </c>
      <c r="H49" s="62" t="s">
        <v>49</v>
      </c>
      <c r="I49" s="62" t="s">
        <v>49</v>
      </c>
      <c r="J49" s="62" t="s">
        <v>49</v>
      </c>
      <c r="K49" s="63" t="s">
        <v>49</v>
      </c>
      <c r="L49" s="64">
        <v>7</v>
      </c>
      <c r="M49" s="65">
        <v>2</v>
      </c>
      <c r="N49" s="66">
        <v>1</v>
      </c>
      <c r="O49" s="66">
        <v>2</v>
      </c>
      <c r="P49" s="66">
        <v>1</v>
      </c>
      <c r="Q49" s="66">
        <v>2</v>
      </c>
      <c r="R49" s="66">
        <v>3</v>
      </c>
      <c r="S49" s="67">
        <v>2</v>
      </c>
      <c r="T49" s="68">
        <v>9</v>
      </c>
      <c r="U49" s="69">
        <v>2</v>
      </c>
      <c r="V49" s="70">
        <v>2</v>
      </c>
      <c r="W49" s="71">
        <v>1</v>
      </c>
      <c r="X49" s="71">
        <v>2</v>
      </c>
      <c r="Y49" s="71">
        <v>1</v>
      </c>
      <c r="Z49" s="71">
        <v>2</v>
      </c>
      <c r="AA49" s="71">
        <v>3</v>
      </c>
      <c r="AB49" s="72">
        <v>2</v>
      </c>
      <c r="AC49" s="73">
        <v>9</v>
      </c>
      <c r="AD49" s="74">
        <v>2</v>
      </c>
      <c r="AE49" s="75">
        <v>18</v>
      </c>
    </row>
    <row r="50" spans="1:31" ht="14.25" customHeight="1">
      <c r="A50" s="57" t="s">
        <v>78</v>
      </c>
      <c r="B50" s="58">
        <v>26</v>
      </c>
      <c r="C50" s="59" t="s">
        <v>117</v>
      </c>
      <c r="D50" s="60" t="s">
        <v>148</v>
      </c>
      <c r="E50" s="61" t="s">
        <v>49</v>
      </c>
      <c r="F50" s="62" t="s">
        <v>49</v>
      </c>
      <c r="G50" s="62" t="s">
        <v>49</v>
      </c>
      <c r="H50" s="62" t="s">
        <v>49</v>
      </c>
      <c r="I50" s="62" t="s">
        <v>49</v>
      </c>
      <c r="J50" s="62" t="s">
        <v>49</v>
      </c>
      <c r="K50" s="63" t="s">
        <v>49</v>
      </c>
      <c r="L50" s="64">
        <v>7</v>
      </c>
      <c r="M50" s="65">
        <v>3</v>
      </c>
      <c r="N50" s="66">
        <v>3</v>
      </c>
      <c r="O50" s="66">
        <v>3</v>
      </c>
      <c r="P50" s="66">
        <v>3</v>
      </c>
      <c r="Q50" s="66">
        <v>3</v>
      </c>
      <c r="R50" s="66">
        <v>2</v>
      </c>
      <c r="S50" s="67">
        <v>3</v>
      </c>
      <c r="T50" s="68">
        <v>15</v>
      </c>
      <c r="U50" s="69">
        <v>3</v>
      </c>
      <c r="V50" s="70">
        <v>3</v>
      </c>
      <c r="W50" s="71">
        <v>3</v>
      </c>
      <c r="X50" s="71">
        <v>3</v>
      </c>
      <c r="Y50" s="71">
        <v>3</v>
      </c>
      <c r="Z50" s="71">
        <v>3</v>
      </c>
      <c r="AA50" s="71">
        <v>2</v>
      </c>
      <c r="AB50" s="72">
        <v>3</v>
      </c>
      <c r="AC50" s="73">
        <v>15</v>
      </c>
      <c r="AD50" s="74">
        <v>3</v>
      </c>
      <c r="AE50" s="75">
        <v>30</v>
      </c>
    </row>
    <row r="51" spans="1:31" ht="14.25" customHeight="1">
      <c r="A51" s="57" t="s">
        <v>81</v>
      </c>
      <c r="B51" s="58">
        <v>27</v>
      </c>
      <c r="C51" s="59" t="s">
        <v>118</v>
      </c>
      <c r="D51" s="60" t="s">
        <v>88</v>
      </c>
      <c r="E51" s="61" t="s">
        <v>49</v>
      </c>
      <c r="F51" s="62" t="s">
        <v>49</v>
      </c>
      <c r="G51" s="62" t="s">
        <v>49</v>
      </c>
      <c r="H51" s="62" t="s">
        <v>49</v>
      </c>
      <c r="I51" s="62" t="s">
        <v>49</v>
      </c>
      <c r="J51" s="62" t="s">
        <v>49</v>
      </c>
      <c r="K51" s="63" t="s">
        <v>49</v>
      </c>
      <c r="L51" s="64">
        <v>7</v>
      </c>
      <c r="M51" s="65">
        <v>4</v>
      </c>
      <c r="N51" s="66">
        <v>4</v>
      </c>
      <c r="O51" s="66">
        <v>4</v>
      </c>
      <c r="P51" s="66">
        <v>4</v>
      </c>
      <c r="Q51" s="66">
        <v>5</v>
      </c>
      <c r="R51" s="66">
        <v>4</v>
      </c>
      <c r="S51" s="67">
        <v>4</v>
      </c>
      <c r="T51" s="68">
        <v>20</v>
      </c>
      <c r="U51" s="69">
        <v>4</v>
      </c>
      <c r="V51" s="70">
        <v>4</v>
      </c>
      <c r="W51" s="71">
        <v>4</v>
      </c>
      <c r="X51" s="71">
        <v>4</v>
      </c>
      <c r="Y51" s="71">
        <v>4</v>
      </c>
      <c r="Z51" s="71">
        <v>5</v>
      </c>
      <c r="AA51" s="71">
        <v>4</v>
      </c>
      <c r="AB51" s="72">
        <v>4</v>
      </c>
      <c r="AC51" s="73">
        <v>20</v>
      </c>
      <c r="AD51" s="74">
        <v>4</v>
      </c>
      <c r="AE51" s="75">
        <v>40</v>
      </c>
    </row>
    <row r="52" spans="1:31" ht="14.25" customHeight="1">
      <c r="A52" s="57" t="s">
        <v>83</v>
      </c>
      <c r="B52" s="58">
        <v>28</v>
      </c>
      <c r="C52" s="59" t="s">
        <v>119</v>
      </c>
      <c r="D52" s="60" t="s">
        <v>88</v>
      </c>
      <c r="E52" s="61" t="s">
        <v>49</v>
      </c>
      <c r="F52" s="62" t="s">
        <v>49</v>
      </c>
      <c r="G52" s="62" t="s">
        <v>49</v>
      </c>
      <c r="H52" s="62" t="s">
        <v>49</v>
      </c>
      <c r="I52" s="62" t="s">
        <v>49</v>
      </c>
      <c r="J52" s="62" t="s">
        <v>49</v>
      </c>
      <c r="K52" s="63" t="s">
        <v>49</v>
      </c>
      <c r="L52" s="64">
        <v>7</v>
      </c>
      <c r="M52" s="65">
        <v>5</v>
      </c>
      <c r="N52" s="66">
        <v>6</v>
      </c>
      <c r="O52" s="66">
        <v>5</v>
      </c>
      <c r="P52" s="66">
        <v>5</v>
      </c>
      <c r="Q52" s="66">
        <v>4</v>
      </c>
      <c r="R52" s="66">
        <v>5</v>
      </c>
      <c r="S52" s="67">
        <v>5</v>
      </c>
      <c r="T52" s="68">
        <v>25</v>
      </c>
      <c r="U52" s="69">
        <v>5</v>
      </c>
      <c r="V52" s="70">
        <v>5</v>
      </c>
      <c r="W52" s="71">
        <v>6</v>
      </c>
      <c r="X52" s="71">
        <v>5</v>
      </c>
      <c r="Y52" s="71">
        <v>5</v>
      </c>
      <c r="Z52" s="71">
        <v>4</v>
      </c>
      <c r="AA52" s="71">
        <v>5</v>
      </c>
      <c r="AB52" s="72">
        <v>5</v>
      </c>
      <c r="AC52" s="73">
        <v>25</v>
      </c>
      <c r="AD52" s="74">
        <v>5</v>
      </c>
      <c r="AE52" s="75">
        <v>50</v>
      </c>
    </row>
    <row r="53" spans="1:31" ht="14.25" customHeight="1">
      <c r="A53" s="77" t="s">
        <v>86</v>
      </c>
      <c r="B53" s="78">
        <v>30</v>
      </c>
      <c r="C53" s="79" t="s">
        <v>120</v>
      </c>
      <c r="D53" s="80" t="s">
        <v>88</v>
      </c>
      <c r="E53" s="81" t="s">
        <v>49</v>
      </c>
      <c r="F53" s="82" t="s">
        <v>49</v>
      </c>
      <c r="G53" s="82" t="s">
        <v>49</v>
      </c>
      <c r="H53" s="82" t="s">
        <v>49</v>
      </c>
      <c r="I53" s="82" t="s">
        <v>49</v>
      </c>
      <c r="J53" s="82" t="s">
        <v>49</v>
      </c>
      <c r="K53" s="83" t="s">
        <v>49</v>
      </c>
      <c r="L53" s="84">
        <v>7</v>
      </c>
      <c r="M53" s="85">
        <v>6</v>
      </c>
      <c r="N53" s="86">
        <v>5</v>
      </c>
      <c r="O53" s="86">
        <v>6</v>
      </c>
      <c r="P53" s="86">
        <v>6</v>
      </c>
      <c r="Q53" s="86">
        <v>6</v>
      </c>
      <c r="R53" s="86">
        <v>6</v>
      </c>
      <c r="S53" s="87">
        <v>6</v>
      </c>
      <c r="T53" s="88">
        <v>30</v>
      </c>
      <c r="U53" s="89">
        <v>6</v>
      </c>
      <c r="V53" s="90">
        <v>6</v>
      </c>
      <c r="W53" s="91">
        <v>5</v>
      </c>
      <c r="X53" s="91">
        <v>6</v>
      </c>
      <c r="Y53" s="91">
        <v>6</v>
      </c>
      <c r="Z53" s="91">
        <v>6</v>
      </c>
      <c r="AA53" s="91">
        <v>6</v>
      </c>
      <c r="AB53" s="92">
        <v>6</v>
      </c>
      <c r="AC53" s="93">
        <v>30</v>
      </c>
      <c r="AD53" s="94">
        <v>6</v>
      </c>
      <c r="AE53" s="95">
        <v>60</v>
      </c>
    </row>
    <row r="54" spans="1:31" ht="15" customHeight="1">
      <c r="A54" s="2"/>
      <c r="B54" s="3"/>
      <c r="C54" s="3"/>
      <c r="D54" s="8"/>
      <c r="E54" s="3"/>
      <c r="F54" s="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" customHeight="1">
      <c r="A55" s="2"/>
      <c r="B55" s="3"/>
      <c r="C55" s="3"/>
      <c r="D55" s="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480" t="s">
        <v>51</v>
      </c>
      <c r="U55" s="481"/>
      <c r="V55" s="482" t="s">
        <v>52</v>
      </c>
      <c r="W55" s="483"/>
      <c r="X55" s="483"/>
      <c r="Y55" s="483"/>
      <c r="Z55" s="483"/>
      <c r="AA55" s="483"/>
      <c r="AB55" s="483"/>
      <c r="AC55" s="483"/>
      <c r="AD55" s="483"/>
      <c r="AE55" s="484"/>
    </row>
    <row r="56" spans="1:31" ht="15" customHeight="1">
      <c r="A56" s="2"/>
      <c r="B56" s="3"/>
      <c r="C56" s="3"/>
      <c r="D56" s="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75" t="s">
        <v>53</v>
      </c>
      <c r="U56" s="476"/>
      <c r="V56" s="477" t="s">
        <v>54</v>
      </c>
      <c r="W56" s="478"/>
      <c r="X56" s="478"/>
      <c r="Y56" s="478"/>
      <c r="Z56" s="478"/>
      <c r="AA56" s="478"/>
      <c r="AB56" s="478"/>
      <c r="AC56" s="478"/>
      <c r="AD56" s="478"/>
      <c r="AE56" s="479"/>
    </row>
    <row r="57" spans="1:31" ht="15" customHeight="1">
      <c r="A57" s="466" t="s">
        <v>55</v>
      </c>
      <c r="B57" s="467"/>
      <c r="C57" s="468" t="s">
        <v>121</v>
      </c>
      <c r="D57" s="46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70" t="s">
        <v>57</v>
      </c>
      <c r="U57" s="471"/>
      <c r="V57" s="472">
        <v>37787</v>
      </c>
      <c r="W57" s="473"/>
      <c r="X57" s="473"/>
      <c r="Y57" s="473"/>
      <c r="Z57" s="473"/>
      <c r="AA57" s="473"/>
      <c r="AB57" s="473"/>
      <c r="AC57" s="473"/>
      <c r="AD57" s="473"/>
      <c r="AE57" s="474"/>
    </row>
    <row r="58" spans="1:31" ht="15" customHeight="1">
      <c r="A58" s="2"/>
      <c r="B58" s="3"/>
      <c r="C58" s="3"/>
      <c r="D58" s="8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" customHeight="1">
      <c r="A59" s="450" t="s">
        <v>58</v>
      </c>
      <c r="B59" s="452" t="s">
        <v>59</v>
      </c>
      <c r="C59" s="453"/>
      <c r="D59" s="454"/>
      <c r="E59" s="455" t="s">
        <v>60</v>
      </c>
      <c r="F59" s="456"/>
      <c r="G59" s="456"/>
      <c r="H59" s="456"/>
      <c r="I59" s="456"/>
      <c r="J59" s="456"/>
      <c r="K59" s="456"/>
      <c r="L59" s="457"/>
      <c r="M59" s="458" t="s">
        <v>61</v>
      </c>
      <c r="N59" s="459"/>
      <c r="O59" s="459"/>
      <c r="P59" s="459"/>
      <c r="Q59" s="459"/>
      <c r="R59" s="459"/>
      <c r="S59" s="459"/>
      <c r="T59" s="459"/>
      <c r="U59" s="460"/>
      <c r="V59" s="461" t="s">
        <v>62</v>
      </c>
      <c r="W59" s="462"/>
      <c r="X59" s="462"/>
      <c r="Y59" s="462"/>
      <c r="Z59" s="462"/>
      <c r="AA59" s="462"/>
      <c r="AB59" s="462"/>
      <c r="AC59" s="462"/>
      <c r="AD59" s="463"/>
      <c r="AE59" s="464" t="s">
        <v>3</v>
      </c>
    </row>
    <row r="60" spans="1:31" ht="79.5" customHeight="1">
      <c r="A60" s="451"/>
      <c r="B60" s="11" t="s">
        <v>0</v>
      </c>
      <c r="C60" s="12" t="s">
        <v>1</v>
      </c>
      <c r="D60" s="13" t="s">
        <v>63</v>
      </c>
      <c r="E60" s="118" t="s">
        <v>64</v>
      </c>
      <c r="F60" s="119" t="s">
        <v>65</v>
      </c>
      <c r="G60" s="119" t="s">
        <v>66</v>
      </c>
      <c r="H60" s="119" t="s">
        <v>67</v>
      </c>
      <c r="I60" s="119" t="s">
        <v>68</v>
      </c>
      <c r="J60" s="119" t="s">
        <v>69</v>
      </c>
      <c r="K60" s="120" t="s">
        <v>70</v>
      </c>
      <c r="L60" s="121" t="s">
        <v>2</v>
      </c>
      <c r="M60" s="137" t="s">
        <v>64</v>
      </c>
      <c r="N60" s="123" t="s">
        <v>65</v>
      </c>
      <c r="O60" s="123" t="s">
        <v>66</v>
      </c>
      <c r="P60" s="123" t="s">
        <v>67</v>
      </c>
      <c r="Q60" s="123" t="s">
        <v>68</v>
      </c>
      <c r="R60" s="123" t="s">
        <v>69</v>
      </c>
      <c r="S60" s="124" t="s">
        <v>70</v>
      </c>
      <c r="T60" s="125" t="s">
        <v>2</v>
      </c>
      <c r="U60" s="138" t="s">
        <v>71</v>
      </c>
      <c r="V60" s="139" t="s">
        <v>64</v>
      </c>
      <c r="W60" s="128" t="s">
        <v>65</v>
      </c>
      <c r="X60" s="128" t="s">
        <v>66</v>
      </c>
      <c r="Y60" s="128" t="s">
        <v>67</v>
      </c>
      <c r="Z60" s="128" t="s">
        <v>68</v>
      </c>
      <c r="AA60" s="128" t="s">
        <v>69</v>
      </c>
      <c r="AB60" s="129" t="s">
        <v>70</v>
      </c>
      <c r="AC60" s="130" t="s">
        <v>2</v>
      </c>
      <c r="AD60" s="140" t="s">
        <v>71</v>
      </c>
      <c r="AE60" s="465"/>
    </row>
    <row r="61" spans="1:31" ht="14.25" customHeight="1">
      <c r="A61" s="28" t="s">
        <v>72</v>
      </c>
      <c r="B61" s="29">
        <v>36</v>
      </c>
      <c r="C61" s="30" t="s">
        <v>122</v>
      </c>
      <c r="D61" s="31" t="s">
        <v>88</v>
      </c>
      <c r="E61" s="32" t="s">
        <v>49</v>
      </c>
      <c r="F61" s="33" t="s">
        <v>49</v>
      </c>
      <c r="G61" s="33" t="s">
        <v>49</v>
      </c>
      <c r="H61" s="33" t="s">
        <v>49</v>
      </c>
      <c r="I61" s="33" t="s">
        <v>49</v>
      </c>
      <c r="J61" s="33" t="s">
        <v>49</v>
      </c>
      <c r="K61" s="34" t="s">
        <v>49</v>
      </c>
      <c r="L61" s="35">
        <v>7</v>
      </c>
      <c r="M61" s="132">
        <v>1</v>
      </c>
      <c r="N61" s="37">
        <v>1</v>
      </c>
      <c r="O61" s="37">
        <v>1</v>
      </c>
      <c r="P61" s="37">
        <v>1</v>
      </c>
      <c r="Q61" s="37">
        <v>2</v>
      </c>
      <c r="R61" s="37">
        <v>3</v>
      </c>
      <c r="S61" s="38">
        <v>1</v>
      </c>
      <c r="T61" s="39">
        <v>6</v>
      </c>
      <c r="U61" s="111">
        <v>1</v>
      </c>
      <c r="V61" s="56">
        <v>1</v>
      </c>
      <c r="W61" s="42">
        <v>1</v>
      </c>
      <c r="X61" s="42">
        <v>1</v>
      </c>
      <c r="Y61" s="42">
        <v>1</v>
      </c>
      <c r="Z61" s="42">
        <v>2</v>
      </c>
      <c r="AA61" s="42">
        <v>1</v>
      </c>
      <c r="AB61" s="43">
        <v>1</v>
      </c>
      <c r="AC61" s="44">
        <v>5</v>
      </c>
      <c r="AD61" s="141">
        <v>1</v>
      </c>
      <c r="AE61" s="142">
        <v>11</v>
      </c>
    </row>
    <row r="62" spans="1:31" ht="14.25" customHeight="1">
      <c r="A62" s="57" t="s">
        <v>75</v>
      </c>
      <c r="B62" s="58">
        <v>41</v>
      </c>
      <c r="C62" s="59" t="s">
        <v>123</v>
      </c>
      <c r="D62" s="60" t="s">
        <v>88</v>
      </c>
      <c r="E62" s="61" t="s">
        <v>49</v>
      </c>
      <c r="F62" s="62" t="s">
        <v>49</v>
      </c>
      <c r="G62" s="62" t="s">
        <v>49</v>
      </c>
      <c r="H62" s="62" t="s">
        <v>49</v>
      </c>
      <c r="I62" s="62" t="s">
        <v>49</v>
      </c>
      <c r="J62" s="62" t="s">
        <v>49</v>
      </c>
      <c r="K62" s="63" t="s">
        <v>49</v>
      </c>
      <c r="L62" s="64">
        <v>7</v>
      </c>
      <c r="M62" s="133">
        <v>2</v>
      </c>
      <c r="N62" s="66">
        <v>2</v>
      </c>
      <c r="O62" s="66">
        <v>2</v>
      </c>
      <c r="P62" s="66">
        <v>2</v>
      </c>
      <c r="Q62" s="66">
        <v>1</v>
      </c>
      <c r="R62" s="66">
        <v>2</v>
      </c>
      <c r="S62" s="67">
        <v>2</v>
      </c>
      <c r="T62" s="68">
        <v>10</v>
      </c>
      <c r="U62" s="115">
        <v>2</v>
      </c>
      <c r="V62" s="76">
        <v>2</v>
      </c>
      <c r="W62" s="71">
        <v>2</v>
      </c>
      <c r="X62" s="71">
        <v>2</v>
      </c>
      <c r="Y62" s="71">
        <v>2</v>
      </c>
      <c r="Z62" s="71">
        <v>1</v>
      </c>
      <c r="AA62" s="71">
        <v>2</v>
      </c>
      <c r="AB62" s="72">
        <v>2</v>
      </c>
      <c r="AC62" s="73">
        <v>10</v>
      </c>
      <c r="AD62" s="143">
        <v>2</v>
      </c>
      <c r="AE62" s="144">
        <v>20</v>
      </c>
    </row>
    <row r="63" spans="1:31" ht="14.25" customHeight="1">
      <c r="A63" s="57" t="s">
        <v>78</v>
      </c>
      <c r="B63" s="58">
        <v>39</v>
      </c>
      <c r="C63" s="59" t="s">
        <v>124</v>
      </c>
      <c r="D63" s="60" t="s">
        <v>125</v>
      </c>
      <c r="E63" s="61" t="s">
        <v>49</v>
      </c>
      <c r="F63" s="62" t="s">
        <v>49</v>
      </c>
      <c r="G63" s="62" t="s">
        <v>49</v>
      </c>
      <c r="H63" s="62" t="s">
        <v>49</v>
      </c>
      <c r="I63" s="62" t="s">
        <v>49</v>
      </c>
      <c r="J63" s="62" t="s">
        <v>49</v>
      </c>
      <c r="K63" s="63" t="s">
        <v>49</v>
      </c>
      <c r="L63" s="64">
        <v>7</v>
      </c>
      <c r="M63" s="133">
        <v>3</v>
      </c>
      <c r="N63" s="66">
        <v>3</v>
      </c>
      <c r="O63" s="66">
        <v>3</v>
      </c>
      <c r="P63" s="66">
        <v>3</v>
      </c>
      <c r="Q63" s="66">
        <v>5</v>
      </c>
      <c r="R63" s="66">
        <v>1</v>
      </c>
      <c r="S63" s="67">
        <v>3</v>
      </c>
      <c r="T63" s="68">
        <v>15</v>
      </c>
      <c r="U63" s="115">
        <v>3</v>
      </c>
      <c r="V63" s="76">
        <v>3</v>
      </c>
      <c r="W63" s="71">
        <v>3</v>
      </c>
      <c r="X63" s="71">
        <v>3</v>
      </c>
      <c r="Y63" s="71">
        <v>3</v>
      </c>
      <c r="Z63" s="71">
        <v>5</v>
      </c>
      <c r="AA63" s="71">
        <v>3</v>
      </c>
      <c r="AB63" s="72">
        <v>3</v>
      </c>
      <c r="AC63" s="73">
        <v>15</v>
      </c>
      <c r="AD63" s="143">
        <v>3</v>
      </c>
      <c r="AE63" s="144">
        <v>30</v>
      </c>
    </row>
    <row r="64" spans="1:31" ht="14.25" customHeight="1">
      <c r="A64" s="57" t="s">
        <v>81</v>
      </c>
      <c r="B64" s="58">
        <v>44</v>
      </c>
      <c r="C64" s="59" t="s">
        <v>126</v>
      </c>
      <c r="D64" s="60" t="s">
        <v>147</v>
      </c>
      <c r="E64" s="61" t="s">
        <v>49</v>
      </c>
      <c r="F64" s="62" t="s">
        <v>49</v>
      </c>
      <c r="G64" s="62" t="s">
        <v>49</v>
      </c>
      <c r="H64" s="62" t="s">
        <v>49</v>
      </c>
      <c r="I64" s="62" t="s">
        <v>49</v>
      </c>
      <c r="J64" s="62" t="s">
        <v>49</v>
      </c>
      <c r="K64" s="63" t="s">
        <v>48</v>
      </c>
      <c r="L64" s="64">
        <v>6</v>
      </c>
      <c r="M64" s="133">
        <v>4</v>
      </c>
      <c r="N64" s="66">
        <v>4</v>
      </c>
      <c r="O64" s="66">
        <v>4</v>
      </c>
      <c r="P64" s="66">
        <v>4</v>
      </c>
      <c r="Q64" s="66">
        <v>3</v>
      </c>
      <c r="R64" s="66">
        <v>4</v>
      </c>
      <c r="S64" s="67">
        <v>6</v>
      </c>
      <c r="T64" s="68">
        <v>20</v>
      </c>
      <c r="U64" s="115">
        <v>4</v>
      </c>
      <c r="V64" s="76">
        <v>4</v>
      </c>
      <c r="W64" s="71">
        <v>4</v>
      </c>
      <c r="X64" s="71">
        <v>4</v>
      </c>
      <c r="Y64" s="71">
        <v>4</v>
      </c>
      <c r="Z64" s="71">
        <v>3</v>
      </c>
      <c r="AA64" s="71">
        <v>4</v>
      </c>
      <c r="AB64" s="72">
        <v>6</v>
      </c>
      <c r="AC64" s="73">
        <v>20</v>
      </c>
      <c r="AD64" s="143">
        <v>4</v>
      </c>
      <c r="AE64" s="144">
        <v>40</v>
      </c>
    </row>
    <row r="65" spans="1:31" ht="14.25" customHeight="1">
      <c r="A65" s="57" t="s">
        <v>83</v>
      </c>
      <c r="B65" s="58">
        <v>37</v>
      </c>
      <c r="C65" s="59" t="s">
        <v>127</v>
      </c>
      <c r="D65" s="60" t="s">
        <v>128</v>
      </c>
      <c r="E65" s="61" t="s">
        <v>49</v>
      </c>
      <c r="F65" s="62" t="s">
        <v>48</v>
      </c>
      <c r="G65" s="62" t="s">
        <v>48</v>
      </c>
      <c r="H65" s="62" t="s">
        <v>48</v>
      </c>
      <c r="I65" s="62" t="s">
        <v>49</v>
      </c>
      <c r="J65" s="62" t="s">
        <v>49</v>
      </c>
      <c r="K65" s="63" t="s">
        <v>49</v>
      </c>
      <c r="L65" s="64">
        <v>4</v>
      </c>
      <c r="M65" s="133">
        <v>5</v>
      </c>
      <c r="N65" s="66">
        <v>5</v>
      </c>
      <c r="O65" s="66">
        <v>6</v>
      </c>
      <c r="P65" s="66">
        <v>5</v>
      </c>
      <c r="Q65" s="66">
        <v>4</v>
      </c>
      <c r="R65" s="66">
        <v>5</v>
      </c>
      <c r="S65" s="67">
        <v>4</v>
      </c>
      <c r="T65" s="68">
        <v>24</v>
      </c>
      <c r="U65" s="115">
        <v>5</v>
      </c>
      <c r="V65" s="76">
        <v>5</v>
      </c>
      <c r="W65" s="71">
        <v>5</v>
      </c>
      <c r="X65" s="71">
        <v>6</v>
      </c>
      <c r="Y65" s="71">
        <v>5</v>
      </c>
      <c r="Z65" s="71">
        <v>4</v>
      </c>
      <c r="AA65" s="71">
        <v>5</v>
      </c>
      <c r="AB65" s="72">
        <v>4</v>
      </c>
      <c r="AC65" s="73">
        <v>24</v>
      </c>
      <c r="AD65" s="143">
        <v>5</v>
      </c>
      <c r="AE65" s="144">
        <v>48</v>
      </c>
    </row>
    <row r="66" spans="1:31" ht="14.25" customHeight="1">
      <c r="A66" s="77" t="s">
        <v>86</v>
      </c>
      <c r="B66" s="78">
        <v>40</v>
      </c>
      <c r="C66" s="79" t="s">
        <v>129</v>
      </c>
      <c r="D66" s="80" t="s">
        <v>88</v>
      </c>
      <c r="E66" s="81" t="s">
        <v>49</v>
      </c>
      <c r="F66" s="82" t="s">
        <v>48</v>
      </c>
      <c r="G66" s="82" t="s">
        <v>49</v>
      </c>
      <c r="H66" s="82" t="s">
        <v>49</v>
      </c>
      <c r="I66" s="82" t="s">
        <v>48</v>
      </c>
      <c r="J66" s="82" t="s">
        <v>49</v>
      </c>
      <c r="K66" s="83" t="s">
        <v>49</v>
      </c>
      <c r="L66" s="84">
        <v>5</v>
      </c>
      <c r="M66" s="135">
        <v>6</v>
      </c>
      <c r="N66" s="86">
        <v>6</v>
      </c>
      <c r="O66" s="86">
        <v>5</v>
      </c>
      <c r="P66" s="86">
        <v>6</v>
      </c>
      <c r="Q66" s="86">
        <v>6</v>
      </c>
      <c r="R66" s="86">
        <v>6</v>
      </c>
      <c r="S66" s="87">
        <v>5</v>
      </c>
      <c r="T66" s="88">
        <v>29</v>
      </c>
      <c r="U66" s="116">
        <v>6</v>
      </c>
      <c r="V66" s="109">
        <v>6</v>
      </c>
      <c r="W66" s="91">
        <v>6</v>
      </c>
      <c r="X66" s="91">
        <v>5</v>
      </c>
      <c r="Y66" s="91">
        <v>6</v>
      </c>
      <c r="Z66" s="91">
        <v>6</v>
      </c>
      <c r="AA66" s="91">
        <v>6</v>
      </c>
      <c r="AB66" s="92">
        <v>5</v>
      </c>
      <c r="AC66" s="93">
        <v>29</v>
      </c>
      <c r="AD66" s="145">
        <v>6</v>
      </c>
      <c r="AE66" s="146">
        <v>58</v>
      </c>
    </row>
    <row r="67" spans="1:31" ht="14.25" customHeight="1">
      <c r="A67" s="47" t="s">
        <v>48</v>
      </c>
      <c r="B67" s="98">
        <v>31</v>
      </c>
      <c r="C67" s="48" t="s">
        <v>130</v>
      </c>
      <c r="D67" s="49" t="s">
        <v>131</v>
      </c>
      <c r="E67" s="50" t="s">
        <v>48</v>
      </c>
      <c r="F67" s="51" t="s">
        <v>49</v>
      </c>
      <c r="G67" s="51" t="s">
        <v>49</v>
      </c>
      <c r="H67" s="51" t="s">
        <v>48</v>
      </c>
      <c r="I67" s="51" t="s">
        <v>48</v>
      </c>
      <c r="J67" s="51" t="s">
        <v>48</v>
      </c>
      <c r="K67" s="99" t="s">
        <v>49</v>
      </c>
      <c r="L67" s="100">
        <v>3</v>
      </c>
      <c r="M67" s="136" t="s">
        <v>48</v>
      </c>
      <c r="N67" s="53" t="s">
        <v>48</v>
      </c>
      <c r="O67" s="53" t="s">
        <v>48</v>
      </c>
      <c r="P67" s="53" t="s">
        <v>48</v>
      </c>
      <c r="Q67" s="53" t="s">
        <v>48</v>
      </c>
      <c r="R67" s="53" t="s">
        <v>48</v>
      </c>
      <c r="S67" s="54" t="s">
        <v>48</v>
      </c>
      <c r="T67" s="101" t="s">
        <v>48</v>
      </c>
      <c r="U67" s="147" t="s">
        <v>48</v>
      </c>
      <c r="V67" s="148" t="s">
        <v>48</v>
      </c>
      <c r="W67" s="104" t="s">
        <v>48</v>
      </c>
      <c r="X67" s="104" t="s">
        <v>48</v>
      </c>
      <c r="Y67" s="104" t="s">
        <v>48</v>
      </c>
      <c r="Z67" s="104" t="s">
        <v>48</v>
      </c>
      <c r="AA67" s="104" t="s">
        <v>48</v>
      </c>
      <c r="AB67" s="105" t="s">
        <v>48</v>
      </c>
      <c r="AC67" s="106" t="s">
        <v>48</v>
      </c>
      <c r="AD67" s="149" t="s">
        <v>48</v>
      </c>
      <c r="AE67" s="150" t="s">
        <v>48</v>
      </c>
    </row>
    <row r="68" spans="1:31" ht="14.25" customHeight="1">
      <c r="A68" s="57" t="s">
        <v>48</v>
      </c>
      <c r="B68" s="58">
        <v>34</v>
      </c>
      <c r="C68" s="59" t="s">
        <v>132</v>
      </c>
      <c r="D68" s="60" t="s">
        <v>128</v>
      </c>
      <c r="E68" s="61" t="s">
        <v>48</v>
      </c>
      <c r="F68" s="62" t="s">
        <v>49</v>
      </c>
      <c r="G68" s="62" t="s">
        <v>48</v>
      </c>
      <c r="H68" s="62" t="s">
        <v>48</v>
      </c>
      <c r="I68" s="62" t="s">
        <v>48</v>
      </c>
      <c r="J68" s="62" t="s">
        <v>48</v>
      </c>
      <c r="K68" s="63" t="s">
        <v>48</v>
      </c>
      <c r="L68" s="64">
        <v>1</v>
      </c>
      <c r="M68" s="133" t="s">
        <v>48</v>
      </c>
      <c r="N68" s="66" t="s">
        <v>48</v>
      </c>
      <c r="O68" s="66" t="s">
        <v>48</v>
      </c>
      <c r="P68" s="66" t="s">
        <v>48</v>
      </c>
      <c r="Q68" s="66" t="s">
        <v>48</v>
      </c>
      <c r="R68" s="66" t="s">
        <v>48</v>
      </c>
      <c r="S68" s="67" t="s">
        <v>48</v>
      </c>
      <c r="T68" s="68" t="s">
        <v>48</v>
      </c>
      <c r="U68" s="115" t="s">
        <v>48</v>
      </c>
      <c r="V68" s="76" t="s">
        <v>48</v>
      </c>
      <c r="W68" s="71" t="s">
        <v>48</v>
      </c>
      <c r="X68" s="71" t="s">
        <v>48</v>
      </c>
      <c r="Y68" s="71" t="s">
        <v>48</v>
      </c>
      <c r="Z68" s="71" t="s">
        <v>48</v>
      </c>
      <c r="AA68" s="71" t="s">
        <v>48</v>
      </c>
      <c r="AB68" s="72" t="s">
        <v>48</v>
      </c>
      <c r="AC68" s="73" t="s">
        <v>48</v>
      </c>
      <c r="AD68" s="143" t="s">
        <v>48</v>
      </c>
      <c r="AE68" s="144" t="s">
        <v>48</v>
      </c>
    </row>
    <row r="69" spans="1:31" ht="14.25" customHeight="1">
      <c r="A69" s="57" t="s">
        <v>48</v>
      </c>
      <c r="B69" s="58">
        <v>38</v>
      </c>
      <c r="C69" s="59" t="s">
        <v>133</v>
      </c>
      <c r="D69" s="60" t="s">
        <v>88</v>
      </c>
      <c r="E69" s="61" t="s">
        <v>48</v>
      </c>
      <c r="F69" s="62" t="s">
        <v>48</v>
      </c>
      <c r="G69" s="62" t="s">
        <v>48</v>
      </c>
      <c r="H69" s="62" t="s">
        <v>49</v>
      </c>
      <c r="I69" s="62" t="s">
        <v>48</v>
      </c>
      <c r="J69" s="62" t="s">
        <v>48</v>
      </c>
      <c r="K69" s="63" t="s">
        <v>48</v>
      </c>
      <c r="L69" s="64">
        <v>1</v>
      </c>
      <c r="M69" s="133" t="s">
        <v>48</v>
      </c>
      <c r="N69" s="66" t="s">
        <v>48</v>
      </c>
      <c r="O69" s="66" t="s">
        <v>48</v>
      </c>
      <c r="P69" s="66" t="s">
        <v>48</v>
      </c>
      <c r="Q69" s="66" t="s">
        <v>48</v>
      </c>
      <c r="R69" s="66" t="s">
        <v>48</v>
      </c>
      <c r="S69" s="67" t="s">
        <v>48</v>
      </c>
      <c r="T69" s="68" t="s">
        <v>48</v>
      </c>
      <c r="U69" s="115" t="s">
        <v>48</v>
      </c>
      <c r="V69" s="76" t="s">
        <v>48</v>
      </c>
      <c r="W69" s="71" t="s">
        <v>48</v>
      </c>
      <c r="X69" s="71" t="s">
        <v>48</v>
      </c>
      <c r="Y69" s="71" t="s">
        <v>48</v>
      </c>
      <c r="Z69" s="71" t="s">
        <v>48</v>
      </c>
      <c r="AA69" s="71" t="s">
        <v>48</v>
      </c>
      <c r="AB69" s="72" t="s">
        <v>48</v>
      </c>
      <c r="AC69" s="73" t="s">
        <v>48</v>
      </c>
      <c r="AD69" s="143" t="s">
        <v>48</v>
      </c>
      <c r="AE69" s="144" t="s">
        <v>48</v>
      </c>
    </row>
    <row r="70" spans="1:31" ht="14.25" customHeight="1">
      <c r="A70" s="57" t="s">
        <v>48</v>
      </c>
      <c r="B70" s="58">
        <v>43</v>
      </c>
      <c r="C70" s="59" t="s">
        <v>134</v>
      </c>
      <c r="D70" s="60" t="s">
        <v>88</v>
      </c>
      <c r="E70" s="61" t="s">
        <v>48</v>
      </c>
      <c r="F70" s="62" t="s">
        <v>48</v>
      </c>
      <c r="G70" s="62" t="s">
        <v>48</v>
      </c>
      <c r="H70" s="62" t="s">
        <v>48</v>
      </c>
      <c r="I70" s="62" t="s">
        <v>49</v>
      </c>
      <c r="J70" s="62" t="s">
        <v>48</v>
      </c>
      <c r="K70" s="63" t="s">
        <v>48</v>
      </c>
      <c r="L70" s="64">
        <v>1</v>
      </c>
      <c r="M70" s="133" t="s">
        <v>48</v>
      </c>
      <c r="N70" s="66" t="s">
        <v>48</v>
      </c>
      <c r="O70" s="66" t="s">
        <v>48</v>
      </c>
      <c r="P70" s="66" t="s">
        <v>48</v>
      </c>
      <c r="Q70" s="66" t="s">
        <v>48</v>
      </c>
      <c r="R70" s="66" t="s">
        <v>48</v>
      </c>
      <c r="S70" s="67" t="s">
        <v>48</v>
      </c>
      <c r="T70" s="68" t="s">
        <v>48</v>
      </c>
      <c r="U70" s="115" t="s">
        <v>48</v>
      </c>
      <c r="V70" s="76" t="s">
        <v>48</v>
      </c>
      <c r="W70" s="71" t="s">
        <v>48</v>
      </c>
      <c r="X70" s="71" t="s">
        <v>48</v>
      </c>
      <c r="Y70" s="71" t="s">
        <v>48</v>
      </c>
      <c r="Z70" s="71" t="s">
        <v>48</v>
      </c>
      <c r="AA70" s="71" t="s">
        <v>48</v>
      </c>
      <c r="AB70" s="72" t="s">
        <v>48</v>
      </c>
      <c r="AC70" s="73" t="s">
        <v>48</v>
      </c>
      <c r="AD70" s="143" t="s">
        <v>48</v>
      </c>
      <c r="AE70" s="144" t="s">
        <v>48</v>
      </c>
    </row>
    <row r="71" spans="1:31" ht="14.25" customHeight="1">
      <c r="A71" s="57" t="s">
        <v>48</v>
      </c>
      <c r="B71" s="58">
        <v>32</v>
      </c>
      <c r="C71" s="59" t="s">
        <v>135</v>
      </c>
      <c r="D71" s="60" t="s">
        <v>131</v>
      </c>
      <c r="E71" s="61" t="s">
        <v>48</v>
      </c>
      <c r="F71" s="62" t="s">
        <v>48</v>
      </c>
      <c r="G71" s="62" t="s">
        <v>48</v>
      </c>
      <c r="H71" s="62" t="s">
        <v>48</v>
      </c>
      <c r="I71" s="62" t="s">
        <v>48</v>
      </c>
      <c r="J71" s="62" t="s">
        <v>48</v>
      </c>
      <c r="K71" s="63" t="s">
        <v>48</v>
      </c>
      <c r="L71" s="64" t="s">
        <v>48</v>
      </c>
      <c r="M71" s="133" t="s">
        <v>48</v>
      </c>
      <c r="N71" s="66" t="s">
        <v>48</v>
      </c>
      <c r="O71" s="66" t="s">
        <v>48</v>
      </c>
      <c r="P71" s="66" t="s">
        <v>48</v>
      </c>
      <c r="Q71" s="66" t="s">
        <v>48</v>
      </c>
      <c r="R71" s="66" t="s">
        <v>48</v>
      </c>
      <c r="S71" s="67" t="s">
        <v>48</v>
      </c>
      <c r="T71" s="68" t="s">
        <v>48</v>
      </c>
      <c r="U71" s="115" t="s">
        <v>48</v>
      </c>
      <c r="V71" s="76" t="s">
        <v>48</v>
      </c>
      <c r="W71" s="71" t="s">
        <v>48</v>
      </c>
      <c r="X71" s="71" t="s">
        <v>48</v>
      </c>
      <c r="Y71" s="71" t="s">
        <v>48</v>
      </c>
      <c r="Z71" s="71" t="s">
        <v>48</v>
      </c>
      <c r="AA71" s="71" t="s">
        <v>48</v>
      </c>
      <c r="AB71" s="72" t="s">
        <v>48</v>
      </c>
      <c r="AC71" s="73" t="s">
        <v>48</v>
      </c>
      <c r="AD71" s="143" t="s">
        <v>48</v>
      </c>
      <c r="AE71" s="144" t="s">
        <v>48</v>
      </c>
    </row>
    <row r="72" spans="1:31" ht="14.25" customHeight="1">
      <c r="A72" s="77" t="s">
        <v>48</v>
      </c>
      <c r="B72" s="78">
        <v>33</v>
      </c>
      <c r="C72" s="79" t="s">
        <v>136</v>
      </c>
      <c r="D72" s="80" t="s">
        <v>137</v>
      </c>
      <c r="E72" s="81" t="s">
        <v>48</v>
      </c>
      <c r="F72" s="82" t="s">
        <v>48</v>
      </c>
      <c r="G72" s="82" t="s">
        <v>48</v>
      </c>
      <c r="H72" s="82" t="s">
        <v>48</v>
      </c>
      <c r="I72" s="82" t="s">
        <v>48</v>
      </c>
      <c r="J72" s="82" t="s">
        <v>48</v>
      </c>
      <c r="K72" s="83" t="s">
        <v>48</v>
      </c>
      <c r="L72" s="84" t="s">
        <v>48</v>
      </c>
      <c r="M72" s="135" t="s">
        <v>48</v>
      </c>
      <c r="N72" s="86" t="s">
        <v>48</v>
      </c>
      <c r="O72" s="86" t="s">
        <v>48</v>
      </c>
      <c r="P72" s="86" t="s">
        <v>48</v>
      </c>
      <c r="Q72" s="86" t="s">
        <v>48</v>
      </c>
      <c r="R72" s="86" t="s">
        <v>48</v>
      </c>
      <c r="S72" s="87" t="s">
        <v>48</v>
      </c>
      <c r="T72" s="88" t="s">
        <v>48</v>
      </c>
      <c r="U72" s="116" t="s">
        <v>48</v>
      </c>
      <c r="V72" s="109" t="s">
        <v>48</v>
      </c>
      <c r="W72" s="91" t="s">
        <v>48</v>
      </c>
      <c r="X72" s="91" t="s">
        <v>48</v>
      </c>
      <c r="Y72" s="91" t="s">
        <v>48</v>
      </c>
      <c r="Z72" s="91" t="s">
        <v>48</v>
      </c>
      <c r="AA72" s="91" t="s">
        <v>48</v>
      </c>
      <c r="AB72" s="92" t="s">
        <v>48</v>
      </c>
      <c r="AC72" s="93" t="s">
        <v>48</v>
      </c>
      <c r="AD72" s="145" t="s">
        <v>48</v>
      </c>
      <c r="AE72" s="146" t="s">
        <v>48</v>
      </c>
    </row>
    <row r="73" spans="1:31" ht="14.25" customHeight="1">
      <c r="A73" s="151"/>
      <c r="B73" s="29">
        <v>35</v>
      </c>
      <c r="C73" s="30" t="s">
        <v>138</v>
      </c>
      <c r="D73" s="31" t="s">
        <v>125</v>
      </c>
      <c r="E73" s="32" t="s">
        <v>48</v>
      </c>
      <c r="F73" s="33" t="s">
        <v>48</v>
      </c>
      <c r="G73" s="33" t="s">
        <v>48</v>
      </c>
      <c r="H73" s="33" t="s">
        <v>48</v>
      </c>
      <c r="I73" s="33" t="s">
        <v>48</v>
      </c>
      <c r="J73" s="33" t="s">
        <v>48</v>
      </c>
      <c r="K73" s="34" t="s">
        <v>48</v>
      </c>
      <c r="L73" s="35" t="s">
        <v>48</v>
      </c>
      <c r="M73" s="132" t="s">
        <v>48</v>
      </c>
      <c r="N73" s="37" t="s">
        <v>48</v>
      </c>
      <c r="O73" s="37" t="s">
        <v>48</v>
      </c>
      <c r="P73" s="37" t="s">
        <v>48</v>
      </c>
      <c r="Q73" s="37" t="s">
        <v>48</v>
      </c>
      <c r="R73" s="37" t="s">
        <v>48</v>
      </c>
      <c r="S73" s="38" t="s">
        <v>48</v>
      </c>
      <c r="T73" s="39" t="s">
        <v>48</v>
      </c>
      <c r="U73" s="111" t="s">
        <v>48</v>
      </c>
      <c r="V73" s="55"/>
      <c r="W73" s="55"/>
      <c r="X73" s="55"/>
      <c r="Y73" s="55"/>
      <c r="Z73" s="55"/>
      <c r="AA73" s="55"/>
      <c r="AB73" s="55"/>
      <c r="AC73" s="55"/>
      <c r="AD73" s="55"/>
      <c r="AE73" s="55"/>
    </row>
    <row r="74" spans="1:31" ht="14.25" customHeight="1">
      <c r="A74" s="152"/>
      <c r="B74" s="58">
        <v>42</v>
      </c>
      <c r="C74" s="59" t="s">
        <v>139</v>
      </c>
      <c r="D74" s="60" t="s">
        <v>131</v>
      </c>
      <c r="E74" s="61" t="s">
        <v>48</v>
      </c>
      <c r="F74" s="62" t="s">
        <v>48</v>
      </c>
      <c r="G74" s="62" t="s">
        <v>48</v>
      </c>
      <c r="H74" s="62" t="s">
        <v>48</v>
      </c>
      <c r="I74" s="62" t="s">
        <v>48</v>
      </c>
      <c r="J74" s="62" t="s">
        <v>48</v>
      </c>
      <c r="K74" s="63" t="s">
        <v>48</v>
      </c>
      <c r="L74" s="64" t="s">
        <v>48</v>
      </c>
      <c r="M74" s="133" t="s">
        <v>48</v>
      </c>
      <c r="N74" s="66" t="s">
        <v>48</v>
      </c>
      <c r="O74" s="66" t="s">
        <v>48</v>
      </c>
      <c r="P74" s="66" t="s">
        <v>48</v>
      </c>
      <c r="Q74" s="66" t="s">
        <v>48</v>
      </c>
      <c r="R74" s="66" t="s">
        <v>48</v>
      </c>
      <c r="S74" s="67" t="s">
        <v>48</v>
      </c>
      <c r="T74" s="68" t="s">
        <v>48</v>
      </c>
      <c r="U74" s="115" t="s">
        <v>48</v>
      </c>
      <c r="V74" s="55"/>
      <c r="W74" s="55"/>
      <c r="X74" s="55"/>
      <c r="Y74" s="55"/>
      <c r="Z74" s="55"/>
      <c r="AA74" s="55"/>
      <c r="AB74" s="55"/>
      <c r="AC74" s="55"/>
      <c r="AD74" s="55"/>
      <c r="AE74" s="55"/>
    </row>
    <row r="75" spans="1:31" ht="15" customHeight="1">
      <c r="A75" s="2"/>
      <c r="B75" s="3"/>
      <c r="C75" s="3"/>
      <c r="D75" s="8"/>
      <c r="E75" s="3"/>
      <c r="F75" s="3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" customHeight="1">
      <c r="A76" s="2"/>
      <c r="B76" s="3"/>
      <c r="C76" s="3"/>
      <c r="D76" s="8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80" t="s">
        <v>51</v>
      </c>
      <c r="U76" s="481"/>
      <c r="V76" s="482" t="s">
        <v>52</v>
      </c>
      <c r="W76" s="483"/>
      <c r="X76" s="483"/>
      <c r="Y76" s="483"/>
      <c r="Z76" s="483"/>
      <c r="AA76" s="483"/>
      <c r="AB76" s="483"/>
      <c r="AC76" s="483"/>
      <c r="AD76" s="483"/>
      <c r="AE76" s="484"/>
    </row>
    <row r="77" spans="1:31" ht="15" customHeight="1">
      <c r="A77" s="2"/>
      <c r="B77" s="3"/>
      <c r="C77" s="3"/>
      <c r="D77" s="8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475" t="s">
        <v>53</v>
      </c>
      <c r="U77" s="476"/>
      <c r="V77" s="477" t="s">
        <v>54</v>
      </c>
      <c r="W77" s="478"/>
      <c r="X77" s="478"/>
      <c r="Y77" s="478"/>
      <c r="Z77" s="478"/>
      <c r="AA77" s="478"/>
      <c r="AB77" s="478"/>
      <c r="AC77" s="478"/>
      <c r="AD77" s="478"/>
      <c r="AE77" s="479"/>
    </row>
    <row r="78" spans="1:31" ht="15" customHeight="1">
      <c r="A78" s="466" t="s">
        <v>55</v>
      </c>
      <c r="B78" s="467"/>
      <c r="C78" s="468" t="s">
        <v>140</v>
      </c>
      <c r="D78" s="46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70" t="s">
        <v>57</v>
      </c>
      <c r="U78" s="471"/>
      <c r="V78" s="472">
        <v>37787</v>
      </c>
      <c r="W78" s="473"/>
      <c r="X78" s="473"/>
      <c r="Y78" s="473"/>
      <c r="Z78" s="473"/>
      <c r="AA78" s="473"/>
      <c r="AB78" s="473"/>
      <c r="AC78" s="473"/>
      <c r="AD78" s="473"/>
      <c r="AE78" s="474"/>
    </row>
    <row r="79" spans="1:31" ht="15" customHeight="1">
      <c r="A79" s="2"/>
      <c r="B79" s="3"/>
      <c r="C79" s="3"/>
      <c r="D79" s="8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" customHeight="1">
      <c r="A80" s="450" t="s">
        <v>58</v>
      </c>
      <c r="B80" s="452" t="s">
        <v>59</v>
      </c>
      <c r="C80" s="453"/>
      <c r="D80" s="454"/>
      <c r="E80" s="455" t="s">
        <v>60</v>
      </c>
      <c r="F80" s="456"/>
      <c r="G80" s="456"/>
      <c r="H80" s="456"/>
      <c r="I80" s="456"/>
      <c r="J80" s="456"/>
      <c r="K80" s="456"/>
      <c r="L80" s="457"/>
      <c r="M80" s="458" t="s">
        <v>61</v>
      </c>
      <c r="N80" s="459"/>
      <c r="O80" s="459"/>
      <c r="P80" s="459"/>
      <c r="Q80" s="459"/>
      <c r="R80" s="459"/>
      <c r="S80" s="459"/>
      <c r="T80" s="459"/>
      <c r="U80" s="460"/>
      <c r="V80" s="461" t="s">
        <v>62</v>
      </c>
      <c r="W80" s="462"/>
      <c r="X80" s="462"/>
      <c r="Y80" s="462"/>
      <c r="Z80" s="462"/>
      <c r="AA80" s="462"/>
      <c r="AB80" s="462"/>
      <c r="AC80" s="462"/>
      <c r="AD80" s="463"/>
      <c r="AE80" s="464" t="s">
        <v>3</v>
      </c>
    </row>
    <row r="81" spans="1:31" ht="79.5" customHeight="1">
      <c r="A81" s="451"/>
      <c r="B81" s="11" t="s">
        <v>0</v>
      </c>
      <c r="C81" s="12" t="s">
        <v>1</v>
      </c>
      <c r="D81" s="13" t="s">
        <v>63</v>
      </c>
      <c r="E81" s="118" t="s">
        <v>64</v>
      </c>
      <c r="F81" s="119" t="s">
        <v>65</v>
      </c>
      <c r="G81" s="119" t="s">
        <v>66</v>
      </c>
      <c r="H81" s="119" t="s">
        <v>67</v>
      </c>
      <c r="I81" s="119" t="s">
        <v>68</v>
      </c>
      <c r="J81" s="119" t="s">
        <v>69</v>
      </c>
      <c r="K81" s="120" t="s">
        <v>70</v>
      </c>
      <c r="L81" s="121" t="s">
        <v>2</v>
      </c>
      <c r="M81" s="122" t="s">
        <v>64</v>
      </c>
      <c r="N81" s="123" t="s">
        <v>65</v>
      </c>
      <c r="O81" s="123" t="s">
        <v>66</v>
      </c>
      <c r="P81" s="123" t="s">
        <v>67</v>
      </c>
      <c r="Q81" s="123" t="s">
        <v>68</v>
      </c>
      <c r="R81" s="123" t="s">
        <v>69</v>
      </c>
      <c r="S81" s="124" t="s">
        <v>70</v>
      </c>
      <c r="T81" s="125" t="s">
        <v>2</v>
      </c>
      <c r="U81" s="126" t="s">
        <v>71</v>
      </c>
      <c r="V81" s="127" t="s">
        <v>64</v>
      </c>
      <c r="W81" s="128" t="s">
        <v>65</v>
      </c>
      <c r="X81" s="128" t="s">
        <v>66</v>
      </c>
      <c r="Y81" s="128" t="s">
        <v>67</v>
      </c>
      <c r="Z81" s="128" t="s">
        <v>68</v>
      </c>
      <c r="AA81" s="128" t="s">
        <v>69</v>
      </c>
      <c r="AB81" s="129" t="s">
        <v>70</v>
      </c>
      <c r="AC81" s="130" t="s">
        <v>2</v>
      </c>
      <c r="AD81" s="131" t="s">
        <v>71</v>
      </c>
      <c r="AE81" s="465"/>
    </row>
    <row r="82" spans="1:31" ht="14.25" customHeight="1">
      <c r="A82" s="28" t="s">
        <v>72</v>
      </c>
      <c r="B82" s="29">
        <v>49</v>
      </c>
      <c r="C82" s="30" t="s">
        <v>141</v>
      </c>
      <c r="D82" s="31" t="s">
        <v>97</v>
      </c>
      <c r="E82" s="32" t="s">
        <v>49</v>
      </c>
      <c r="F82" s="33" t="s">
        <v>49</v>
      </c>
      <c r="G82" s="33" t="s">
        <v>49</v>
      </c>
      <c r="H82" s="33" t="s">
        <v>49</v>
      </c>
      <c r="I82" s="33" t="s">
        <v>49</v>
      </c>
      <c r="J82" s="33" t="s">
        <v>49</v>
      </c>
      <c r="K82" s="34" t="s">
        <v>49</v>
      </c>
      <c r="L82" s="35">
        <v>7</v>
      </c>
      <c r="M82" s="36">
        <v>1</v>
      </c>
      <c r="N82" s="37">
        <v>1</v>
      </c>
      <c r="O82" s="37">
        <v>1</v>
      </c>
      <c r="P82" s="37">
        <v>1</v>
      </c>
      <c r="Q82" s="37">
        <v>1</v>
      </c>
      <c r="R82" s="37">
        <v>1</v>
      </c>
      <c r="S82" s="38">
        <v>1</v>
      </c>
      <c r="T82" s="39">
        <v>5</v>
      </c>
      <c r="U82" s="40">
        <v>1</v>
      </c>
      <c r="V82" s="41">
        <v>1</v>
      </c>
      <c r="W82" s="42">
        <v>1</v>
      </c>
      <c r="X82" s="42">
        <v>1</v>
      </c>
      <c r="Y82" s="42">
        <v>1</v>
      </c>
      <c r="Z82" s="42">
        <v>1</v>
      </c>
      <c r="AA82" s="42">
        <v>1</v>
      </c>
      <c r="AB82" s="43">
        <v>1</v>
      </c>
      <c r="AC82" s="44">
        <v>5</v>
      </c>
      <c r="AD82" s="45">
        <v>1</v>
      </c>
      <c r="AE82" s="46">
        <v>10</v>
      </c>
    </row>
    <row r="83" spans="1:31" ht="14.25" customHeight="1">
      <c r="A83" s="57" t="s">
        <v>75</v>
      </c>
      <c r="B83" s="58">
        <v>47</v>
      </c>
      <c r="C83" s="59" t="s">
        <v>142</v>
      </c>
      <c r="D83" s="60" t="s">
        <v>88</v>
      </c>
      <c r="E83" s="61" t="s">
        <v>49</v>
      </c>
      <c r="F83" s="62" t="s">
        <v>49</v>
      </c>
      <c r="G83" s="62" t="s">
        <v>49</v>
      </c>
      <c r="H83" s="62" t="s">
        <v>49</v>
      </c>
      <c r="I83" s="62" t="s">
        <v>49</v>
      </c>
      <c r="J83" s="62" t="s">
        <v>49</v>
      </c>
      <c r="K83" s="63" t="s">
        <v>49</v>
      </c>
      <c r="L83" s="64">
        <v>7</v>
      </c>
      <c r="M83" s="65">
        <v>2</v>
      </c>
      <c r="N83" s="66">
        <v>2</v>
      </c>
      <c r="O83" s="66">
        <v>2</v>
      </c>
      <c r="P83" s="66">
        <v>2</v>
      </c>
      <c r="Q83" s="66">
        <v>2</v>
      </c>
      <c r="R83" s="66">
        <v>2</v>
      </c>
      <c r="S83" s="67">
        <v>2</v>
      </c>
      <c r="T83" s="68">
        <v>10</v>
      </c>
      <c r="U83" s="69">
        <v>2</v>
      </c>
      <c r="V83" s="70">
        <v>2</v>
      </c>
      <c r="W83" s="71">
        <v>2</v>
      </c>
      <c r="X83" s="71">
        <v>2</v>
      </c>
      <c r="Y83" s="71">
        <v>2</v>
      </c>
      <c r="Z83" s="71">
        <v>2</v>
      </c>
      <c r="AA83" s="71">
        <v>2</v>
      </c>
      <c r="AB83" s="72">
        <v>2</v>
      </c>
      <c r="AC83" s="73">
        <v>10</v>
      </c>
      <c r="AD83" s="74">
        <v>2</v>
      </c>
      <c r="AE83" s="75">
        <v>20</v>
      </c>
    </row>
    <row r="84" spans="1:31" ht="14.25" customHeight="1">
      <c r="A84" s="57" t="s">
        <v>78</v>
      </c>
      <c r="B84" s="58">
        <v>48</v>
      </c>
      <c r="C84" s="59" t="s">
        <v>143</v>
      </c>
      <c r="D84" s="60" t="s">
        <v>97</v>
      </c>
      <c r="E84" s="61" t="s">
        <v>49</v>
      </c>
      <c r="F84" s="62" t="s">
        <v>49</v>
      </c>
      <c r="G84" s="62" t="s">
        <v>49</v>
      </c>
      <c r="H84" s="62" t="s">
        <v>49</v>
      </c>
      <c r="I84" s="62" t="s">
        <v>49</v>
      </c>
      <c r="J84" s="62" t="s">
        <v>49</v>
      </c>
      <c r="K84" s="63" t="s">
        <v>49</v>
      </c>
      <c r="L84" s="64">
        <v>7</v>
      </c>
      <c r="M84" s="65">
        <v>3</v>
      </c>
      <c r="N84" s="66">
        <v>4</v>
      </c>
      <c r="O84" s="66">
        <v>3</v>
      </c>
      <c r="P84" s="66">
        <v>3</v>
      </c>
      <c r="Q84" s="66">
        <v>3</v>
      </c>
      <c r="R84" s="66">
        <v>3</v>
      </c>
      <c r="S84" s="67">
        <v>4</v>
      </c>
      <c r="T84" s="68">
        <v>16</v>
      </c>
      <c r="U84" s="69">
        <v>3</v>
      </c>
      <c r="V84" s="70">
        <v>3</v>
      </c>
      <c r="W84" s="71">
        <v>4</v>
      </c>
      <c r="X84" s="71">
        <v>3</v>
      </c>
      <c r="Y84" s="71">
        <v>3</v>
      </c>
      <c r="Z84" s="71">
        <v>3</v>
      </c>
      <c r="AA84" s="71">
        <v>3</v>
      </c>
      <c r="AB84" s="72">
        <v>4</v>
      </c>
      <c r="AC84" s="73">
        <v>16</v>
      </c>
      <c r="AD84" s="74">
        <v>3</v>
      </c>
      <c r="AE84" s="75">
        <v>32</v>
      </c>
    </row>
    <row r="85" spans="1:31" ht="14.25" customHeight="1">
      <c r="A85" s="57" t="s">
        <v>81</v>
      </c>
      <c r="B85" s="58">
        <v>45</v>
      </c>
      <c r="C85" s="59" t="s">
        <v>144</v>
      </c>
      <c r="D85" s="60" t="s">
        <v>88</v>
      </c>
      <c r="E85" s="61" t="s">
        <v>49</v>
      </c>
      <c r="F85" s="62" t="s">
        <v>49</v>
      </c>
      <c r="G85" s="62" t="s">
        <v>49</v>
      </c>
      <c r="H85" s="62" t="s">
        <v>49</v>
      </c>
      <c r="I85" s="62" t="s">
        <v>49</v>
      </c>
      <c r="J85" s="62" t="s">
        <v>49</v>
      </c>
      <c r="K85" s="63" t="s">
        <v>49</v>
      </c>
      <c r="L85" s="64">
        <v>7</v>
      </c>
      <c r="M85" s="65">
        <v>5</v>
      </c>
      <c r="N85" s="66">
        <v>3</v>
      </c>
      <c r="O85" s="66">
        <v>4</v>
      </c>
      <c r="P85" s="66">
        <v>4</v>
      </c>
      <c r="Q85" s="66">
        <v>4</v>
      </c>
      <c r="R85" s="66">
        <v>4</v>
      </c>
      <c r="S85" s="67">
        <v>3</v>
      </c>
      <c r="T85" s="68">
        <v>19</v>
      </c>
      <c r="U85" s="69">
        <v>4</v>
      </c>
      <c r="V85" s="70">
        <v>4</v>
      </c>
      <c r="W85" s="71">
        <v>3</v>
      </c>
      <c r="X85" s="71">
        <v>4</v>
      </c>
      <c r="Y85" s="71">
        <v>4</v>
      </c>
      <c r="Z85" s="71">
        <v>4</v>
      </c>
      <c r="AA85" s="71">
        <v>4</v>
      </c>
      <c r="AB85" s="72">
        <v>3</v>
      </c>
      <c r="AC85" s="73">
        <v>19</v>
      </c>
      <c r="AD85" s="74">
        <v>4</v>
      </c>
      <c r="AE85" s="75">
        <v>38</v>
      </c>
    </row>
    <row r="86" spans="1:31" ht="14.25" customHeight="1">
      <c r="A86" s="57" t="s">
        <v>83</v>
      </c>
      <c r="B86" s="58">
        <v>46</v>
      </c>
      <c r="C86" s="59" t="s">
        <v>145</v>
      </c>
      <c r="D86" s="60" t="s">
        <v>88</v>
      </c>
      <c r="E86" s="61" t="s">
        <v>49</v>
      </c>
      <c r="F86" s="62" t="s">
        <v>49</v>
      </c>
      <c r="G86" s="62" t="s">
        <v>49</v>
      </c>
      <c r="H86" s="62" t="s">
        <v>49</v>
      </c>
      <c r="I86" s="62" t="s">
        <v>49</v>
      </c>
      <c r="J86" s="62" t="s">
        <v>49</v>
      </c>
      <c r="K86" s="63" t="s">
        <v>49</v>
      </c>
      <c r="L86" s="64">
        <v>7</v>
      </c>
      <c r="M86" s="65">
        <v>4</v>
      </c>
      <c r="N86" s="66">
        <v>5</v>
      </c>
      <c r="O86" s="66">
        <v>5</v>
      </c>
      <c r="P86" s="66">
        <v>5</v>
      </c>
      <c r="Q86" s="66">
        <v>5</v>
      </c>
      <c r="R86" s="66">
        <v>5</v>
      </c>
      <c r="S86" s="67">
        <v>5</v>
      </c>
      <c r="T86" s="68">
        <v>25</v>
      </c>
      <c r="U86" s="69">
        <v>5</v>
      </c>
      <c r="V86" s="70">
        <v>5</v>
      </c>
      <c r="W86" s="71">
        <v>5</v>
      </c>
      <c r="X86" s="71">
        <v>5</v>
      </c>
      <c r="Y86" s="71">
        <v>5</v>
      </c>
      <c r="Z86" s="71">
        <v>5</v>
      </c>
      <c r="AA86" s="71">
        <v>5</v>
      </c>
      <c r="AB86" s="72">
        <v>5</v>
      </c>
      <c r="AC86" s="73">
        <v>25</v>
      </c>
      <c r="AD86" s="74">
        <v>5</v>
      </c>
      <c r="AE86" s="75">
        <v>50</v>
      </c>
    </row>
    <row r="87" spans="1:31" ht="14.25" customHeight="1">
      <c r="A87" s="77" t="s">
        <v>86</v>
      </c>
      <c r="B87" s="78">
        <v>50</v>
      </c>
      <c r="C87" s="79" t="s">
        <v>146</v>
      </c>
      <c r="D87" s="80" t="s">
        <v>131</v>
      </c>
      <c r="E87" s="81" t="s">
        <v>49</v>
      </c>
      <c r="F87" s="82" t="s">
        <v>49</v>
      </c>
      <c r="G87" s="82" t="s">
        <v>49</v>
      </c>
      <c r="H87" s="82" t="s">
        <v>49</v>
      </c>
      <c r="I87" s="82" t="s">
        <v>49</v>
      </c>
      <c r="J87" s="82" t="s">
        <v>49</v>
      </c>
      <c r="K87" s="83" t="s">
        <v>49</v>
      </c>
      <c r="L87" s="84">
        <v>7</v>
      </c>
      <c r="M87" s="85">
        <v>6</v>
      </c>
      <c r="N87" s="86">
        <v>6</v>
      </c>
      <c r="O87" s="86">
        <v>6</v>
      </c>
      <c r="P87" s="86">
        <v>6</v>
      </c>
      <c r="Q87" s="86">
        <v>6</v>
      </c>
      <c r="R87" s="86">
        <v>6</v>
      </c>
      <c r="S87" s="87">
        <v>6</v>
      </c>
      <c r="T87" s="88">
        <v>30</v>
      </c>
      <c r="U87" s="89">
        <v>6</v>
      </c>
      <c r="V87" s="90">
        <v>6</v>
      </c>
      <c r="W87" s="91">
        <v>6</v>
      </c>
      <c r="X87" s="91">
        <v>6</v>
      </c>
      <c r="Y87" s="91">
        <v>6</v>
      </c>
      <c r="Z87" s="91">
        <v>6</v>
      </c>
      <c r="AA87" s="91">
        <v>6</v>
      </c>
      <c r="AB87" s="92">
        <v>6</v>
      </c>
      <c r="AC87" s="93">
        <v>30</v>
      </c>
      <c r="AD87" s="94">
        <v>6</v>
      </c>
      <c r="AE87" s="95">
        <v>60</v>
      </c>
    </row>
  </sheetData>
  <mergeCells count="71">
    <mergeCell ref="T4:U4"/>
    <mergeCell ref="V4:AE4"/>
    <mergeCell ref="E1:T1"/>
    <mergeCell ref="T3:U3"/>
    <mergeCell ref="V3:AE3"/>
    <mergeCell ref="V7:AD7"/>
    <mergeCell ref="AE7:AE8"/>
    <mergeCell ref="A5:B5"/>
    <mergeCell ref="C5:D5"/>
    <mergeCell ref="T5:U5"/>
    <mergeCell ref="V5:AE5"/>
    <mergeCell ref="A7:A8"/>
    <mergeCell ref="B7:D7"/>
    <mergeCell ref="E7:L7"/>
    <mergeCell ref="M7:U7"/>
    <mergeCell ref="T20:U20"/>
    <mergeCell ref="V20:AE20"/>
    <mergeCell ref="T19:U19"/>
    <mergeCell ref="V19:AE19"/>
    <mergeCell ref="V23:AD23"/>
    <mergeCell ref="AE23:AE24"/>
    <mergeCell ref="A21:B21"/>
    <mergeCell ref="C21:D21"/>
    <mergeCell ref="T21:U21"/>
    <mergeCell ref="V21:AE21"/>
    <mergeCell ref="A23:A24"/>
    <mergeCell ref="B23:D23"/>
    <mergeCell ref="E23:L23"/>
    <mergeCell ref="M23:U23"/>
    <mergeCell ref="T43:U43"/>
    <mergeCell ref="V43:AE43"/>
    <mergeCell ref="T42:U42"/>
    <mergeCell ref="V42:AE42"/>
    <mergeCell ref="V46:AD46"/>
    <mergeCell ref="AE46:AE47"/>
    <mergeCell ref="A44:B44"/>
    <mergeCell ref="C44:D44"/>
    <mergeCell ref="T44:U44"/>
    <mergeCell ref="V44:AE44"/>
    <mergeCell ref="A46:A47"/>
    <mergeCell ref="B46:D46"/>
    <mergeCell ref="E46:L46"/>
    <mergeCell ref="M46:U46"/>
    <mergeCell ref="T56:U56"/>
    <mergeCell ref="V56:AE56"/>
    <mergeCell ref="T55:U55"/>
    <mergeCell ref="V55:AE55"/>
    <mergeCell ref="V59:AD59"/>
    <mergeCell ref="AE59:AE60"/>
    <mergeCell ref="A57:B57"/>
    <mergeCell ref="C57:D57"/>
    <mergeCell ref="T57:U57"/>
    <mergeCell ref="V57:AE57"/>
    <mergeCell ref="A59:A60"/>
    <mergeCell ref="B59:D59"/>
    <mergeCell ref="E59:L59"/>
    <mergeCell ref="M59:U59"/>
    <mergeCell ref="T77:U77"/>
    <mergeCell ref="V77:AE77"/>
    <mergeCell ref="T76:U76"/>
    <mergeCell ref="V76:AE76"/>
    <mergeCell ref="V80:AD80"/>
    <mergeCell ref="AE80:AE81"/>
    <mergeCell ref="A78:B78"/>
    <mergeCell ref="C78:D78"/>
    <mergeCell ref="T78:U78"/>
    <mergeCell ref="V78:AE78"/>
    <mergeCell ref="A80:A81"/>
    <mergeCell ref="B80:D80"/>
    <mergeCell ref="E80:L80"/>
    <mergeCell ref="M80:U8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inoue</cp:lastModifiedBy>
  <cp:lastPrinted>2003-06-15T04:41:49Z</cp:lastPrinted>
  <dcterms:created xsi:type="dcterms:W3CDTF">1998-01-13T06:14:42Z</dcterms:created>
  <dcterms:modified xsi:type="dcterms:W3CDTF">2003-06-28T11:57:08Z</dcterms:modified>
  <cp:category/>
  <cp:version/>
  <cp:contentType/>
  <cp:contentStatus/>
</cp:coreProperties>
</file>