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680" activeTab="0"/>
  </bookViews>
  <sheets>
    <sheet name="Sheet1" sheetId="1" r:id="rId1"/>
    <sheet name="計算基礎" sheetId="2" state="hidden" r:id="rId2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PPR1">#REF!</definedName>
  </definedNames>
  <calcPr fullCalcOnLoad="1"/>
</workbook>
</file>

<file path=xl/sharedStrings.xml><?xml version="1.0" encoding="utf-8"?>
<sst xmlns="http://schemas.openxmlformats.org/spreadsheetml/2006/main" count="664" uniqueCount="171">
  <si>
    <t>No.</t>
  </si>
  <si>
    <t>氏      名</t>
  </si>
  <si>
    <t>小　　計</t>
  </si>
  <si>
    <t>合　　計</t>
  </si>
  <si>
    <t>ピックアップ審査</t>
  </si>
  <si>
    <t>ピ ッ ク ア ッ プ 審 査 （テスト）</t>
  </si>
  <si>
    <t>ピ ッ ク ア ッ プ 審 査 の 減 点</t>
  </si>
  <si>
    <t>順位</t>
  </si>
  <si>
    <t>ピ　ッ　ク　ア　ッ　プ　数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</si>
  <si>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</si>
  <si>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</si>
  <si>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</si>
  <si>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</si>
  <si>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</si>
  <si>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</si>
  <si>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</si>
  <si>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</si>
  <si>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</si>
  <si>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</si>
  <si>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１１位</t>
  </si>
  <si>
    <t>１２位</t>
  </si>
  <si>
    <t>予 選 ・ 決 勝 審 査 の 減 点</t>
  </si>
  <si>
    <t>減点計</t>
  </si>
  <si>
    <t xml:space="preserve"> 予    選    審    査</t>
  </si>
  <si>
    <t>予  選  審  査　（テスト）</t>
  </si>
  <si>
    <t xml:space="preserve"> </t>
  </si>
  <si>
    <t>　審   査   員   の   審   査   順   位</t>
  </si>
  <si>
    <t>１３位</t>
  </si>
  <si>
    <t>１４位</t>
  </si>
  <si>
    <t xml:space="preserve">  １位</t>
  </si>
  <si>
    <t xml:space="preserve">  ２位</t>
  </si>
  <si>
    <t>予</t>
  </si>
  <si>
    <t xml:space="preserve">  ３位</t>
  </si>
  <si>
    <t>選</t>
  </si>
  <si>
    <t xml:space="preserve">  ４位</t>
  </si>
  <si>
    <t>・</t>
  </si>
  <si>
    <t xml:space="preserve">  ５位</t>
  </si>
  <si>
    <t>決</t>
  </si>
  <si>
    <t xml:space="preserve">  ６位</t>
  </si>
  <si>
    <t>勝</t>
  </si>
  <si>
    <t xml:space="preserve">  ７位</t>
  </si>
  <si>
    <t>の</t>
  </si>
  <si>
    <t xml:space="preserve">  ８位</t>
  </si>
  <si>
    <t>順</t>
  </si>
  <si>
    <t xml:space="preserve">  ９位</t>
  </si>
  <si>
    <t>位</t>
  </si>
  <si>
    <t>１５位</t>
  </si>
  <si>
    <t xml:space="preserve"> 決    勝    審    査</t>
  </si>
  <si>
    <t/>
  </si>
  <si>
    <t>ミスター大阪</t>
  </si>
  <si>
    <t>中尾　尚志</t>
  </si>
  <si>
    <t>継谷　洋一</t>
  </si>
  <si>
    <t>松川　洋一</t>
  </si>
  <si>
    <t>磯波　孝英</t>
  </si>
  <si>
    <t>深田　武志</t>
  </si>
  <si>
    <t>村上　栄一</t>
  </si>
  <si>
    <t>木下高史</t>
  </si>
  <si>
    <t>中 武 克 雄</t>
  </si>
  <si>
    <t>スポーツジムB&amp;F</t>
  </si>
  <si>
    <t>*</t>
  </si>
  <si>
    <t>猿山　直史</t>
  </si>
  <si>
    <t>佐 藤 弘 人</t>
  </si>
  <si>
    <t>ﾄﾚｰﾆﾝｸﾞｼﾞﾑ　ﾌﾚｯｸｽ１</t>
  </si>
  <si>
    <t>森 内 至 夫</t>
  </si>
  <si>
    <t>長 崎 義 勝</t>
  </si>
  <si>
    <t>岸 岡 智 久</t>
  </si>
  <si>
    <t>ソティック・ヘルス・ジム</t>
  </si>
  <si>
    <t>与 那 嶺 晃 一</t>
  </si>
  <si>
    <t>イズミﾄﾚｰﾆﾝｸﾞｾﾝﾀｰ</t>
  </si>
  <si>
    <t>佐 竹 次 郎</t>
  </si>
  <si>
    <t>藤 原  弘</t>
  </si>
  <si>
    <t>GYM FLEX</t>
  </si>
  <si>
    <t>木 村 晃 明</t>
  </si>
  <si>
    <t>十三ﾄﾚｰﾆﾝｸﾞｾﾝﾀｰ</t>
  </si>
  <si>
    <t>光 明 宏 彰</t>
  </si>
  <si>
    <t>ナニワﾄﾚｰﾆﾝｸﾞｾﾝﾀｰ</t>
  </si>
  <si>
    <t>佐 名 木 宗 貴</t>
  </si>
  <si>
    <t>野 田 靖 二</t>
  </si>
  <si>
    <t>泉  正 志</t>
  </si>
  <si>
    <t>高 橋 周 作</t>
  </si>
  <si>
    <t>篠 原 道 信</t>
  </si>
  <si>
    <t>長 田 哲 豪</t>
  </si>
  <si>
    <t>石 川 正 利</t>
  </si>
  <si>
    <t>清 永 真 也</t>
  </si>
  <si>
    <t>吉 村 泰 豪</t>
  </si>
  <si>
    <t>中 野 定 明</t>
  </si>
  <si>
    <t>マスターズ</t>
  </si>
  <si>
    <t>首 藤 忠 史</t>
  </si>
  <si>
    <t>4スポーツジムB&amp;F</t>
  </si>
  <si>
    <t>妙 瀬 田 安 道</t>
  </si>
  <si>
    <t>4イズミﾄﾚｰﾆﾝｸﾞｾﾝﾀｰ</t>
  </si>
  <si>
    <t>与 那 嶺  晃</t>
  </si>
  <si>
    <t>5イズミﾄﾚｰﾆﾝｸﾞｾﾝﾀｰ</t>
  </si>
  <si>
    <t>宮 越 康 裕</t>
  </si>
  <si>
    <t>5淡路ﾄﾚｰﾆﾝｸﾞｾﾝﾀｰ</t>
  </si>
  <si>
    <t>堀 田  章</t>
  </si>
  <si>
    <t>5十三ﾄﾚｰﾆﾝｸﾞｾﾝﾀｰ</t>
  </si>
  <si>
    <t>砥 綿  明</t>
  </si>
  <si>
    <t>西 村 光 秀</t>
  </si>
  <si>
    <t>ミス大阪</t>
  </si>
  <si>
    <t>木 村 美 由 紀</t>
  </si>
  <si>
    <t>秋 山 加 津 美</t>
  </si>
  <si>
    <t>篠 原 み ゆ き</t>
  </si>
  <si>
    <t>ｱｽﾚﾁｯｸ ｱﾄﾞﾊﾞﾝｽ</t>
  </si>
  <si>
    <t>大 倉 志 満 恵</t>
  </si>
  <si>
    <t>足 立 み ど り</t>
  </si>
  <si>
    <t>松 村 京 子</t>
  </si>
  <si>
    <t>ﾏｸﾞﾅﾑﾌｨｯﾄﾈｽｾﾝﾀｰ</t>
  </si>
  <si>
    <t>第二次審査（ﾌｨｯﾄﾈｽ ﾗｳﾝﾄﾞ）</t>
  </si>
  <si>
    <t>決    勝    審    査</t>
  </si>
  <si>
    <t>中野進弘</t>
  </si>
  <si>
    <t>齋藤円</t>
  </si>
  <si>
    <t>丹羽裕子</t>
  </si>
  <si>
    <t>山本美木子</t>
  </si>
  <si>
    <t>予 選 計</t>
  </si>
  <si>
    <t>浜 田  薫</t>
  </si>
  <si>
    <t>宮 嵜 鈴 子</t>
  </si>
  <si>
    <t>個人</t>
  </si>
  <si>
    <t>菊 池 智 子</t>
  </si>
  <si>
    <t>仲 摩 真 理</t>
  </si>
  <si>
    <t>神 口 陽 子</t>
  </si>
  <si>
    <t>若 林 雪 乃</t>
  </si>
  <si>
    <t>ﾅﾆﾜﾄﾚｰﾆﾝｸﾞｾﾝﾀｰ</t>
  </si>
  <si>
    <t>山 原 公 子</t>
  </si>
  <si>
    <t>西 田  香</t>
  </si>
  <si>
    <t>吉 岡 み ど り</t>
  </si>
  <si>
    <t>田 守 桃 子</t>
  </si>
  <si>
    <t>安 田 砂 千 子</t>
  </si>
  <si>
    <t>楠 本 美 穂</t>
  </si>
  <si>
    <t>関  雅 子</t>
  </si>
  <si>
    <t>岸 田  恵</t>
  </si>
  <si>
    <t>岡 本 拡 子</t>
  </si>
  <si>
    <t>関西ミスフィットネス　ショートクラス</t>
  </si>
  <si>
    <t>選手権大会審査結果一覧表</t>
  </si>
  <si>
    <t>大会名</t>
  </si>
  <si>
    <t>2003年ミスター・ミス・マスターズ大阪ボディビル選手権大会</t>
  </si>
  <si>
    <t>主催</t>
  </si>
  <si>
    <t>大阪ボディビル連盟</t>
  </si>
  <si>
    <t>カテゴリー</t>
  </si>
  <si>
    <t>開催日</t>
  </si>
  <si>
    <t>順位</t>
  </si>
  <si>
    <t>選           　　　　        手</t>
  </si>
  <si>
    <t>ピ ッ ク ア ッ プ</t>
  </si>
  <si>
    <t>予    選    審    査</t>
  </si>
  <si>
    <t>所  　　　 属</t>
  </si>
  <si>
    <t>順　　位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</si>
  <si>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</si>
  <si>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</si>
  <si>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</si>
  <si>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</si>
  <si>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</si>
  <si>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</si>
  <si>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</si>
  <si>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</si>
  <si>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</si>
  <si>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10位</t>
  </si>
  <si>
    <t>2003年 第７回オール関西・ミスフィットネス選手権大会</t>
  </si>
  <si>
    <t>２００３年８月２４日</t>
  </si>
  <si>
    <t>選                   手</t>
  </si>
  <si>
    <t>第一次審査（ｼｪｲﾌﾟｱｯﾌﾟ ﾗｳﾝﾄﾞ）</t>
  </si>
  <si>
    <t>所  　 属</t>
  </si>
  <si>
    <t>1位</t>
  </si>
  <si>
    <t>2位</t>
  </si>
  <si>
    <t>3位</t>
  </si>
  <si>
    <t>4位</t>
  </si>
  <si>
    <t>5位</t>
  </si>
  <si>
    <t>6位</t>
  </si>
  <si>
    <t>7位</t>
  </si>
  <si>
    <t>8位</t>
  </si>
  <si>
    <t>関西ミスフィットネス　トールクラス</t>
  </si>
  <si>
    <t>児 島 多 賀 子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</si>
</sst>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1"/>
    <numFmt numFmtId="177" formatCode="0.0"/>
    <numFmt numFmtId="178" formatCode="0.000"/>
    <numFmt numFmtId="179" formatCode="#.##"/>
    <numFmt numFmtId="180" formatCode="###"/>
    <numFmt numFmtId="181" formatCode="###.0"/>
    <numFmt numFmtId="182" formatCode="###.00"/>
    <numFmt numFmtId="183" formatCode="###.##"/>
    <numFmt numFmtId="184" formatCode="0.000000"/>
    <numFmt numFmtId="185" formatCode="0.0000000"/>
    <numFmt numFmtId="186" formatCode="0.00000"/>
    <numFmt numFmtId="187" formatCode="0.0000"/>
    <numFmt numFmtId="188" formatCode="0.00_ "/>
    <numFmt numFmtId="189" formatCode="0.00_);[Red]\(0.00\)"/>
    <numFmt numFmtId="190" formatCode="0.00;[Red]0.00"/>
    <numFmt numFmtId="191" formatCode="0_ "/>
    <numFmt numFmtId="192" formatCode="#,##0_ "/>
    <numFmt numFmtId="193" formatCode="_ * #,##0.000_ ;_ * \-#,##0.000_ ;_ * &quot;-&quot;???_ ;_ @_ "/>
    <numFmt numFmtId="194" formatCode="#,##0_);[Red]\(#,##0\)"/>
    <numFmt numFmtId="195" formatCode="[&lt;=999]000;000\-00"/>
    <numFmt numFmtId="196" formatCode="#,##0;[Red]#,##0"/>
    <numFmt numFmtId="197" formatCode="yyyy&quot;年&quot;"/>
    <numFmt numFmtId="198" formatCode="m&quot; 月&quot;"/>
    <numFmt numFmtId="199" formatCode="d"/>
    <numFmt numFmtId="200" formatCode="yyyy&quot;年&quot;m&quot;月&quot;d&quot;日&quot;\(aaa\)"/>
    <numFmt numFmtId="201" formatCode="d\(aaa\)"/>
    <numFmt numFmtId="202" formatCode="aaa"/>
    <numFmt numFmtId="203" formatCode="&quot;Yes&quot;;&quot;Yes&quot;;&quot;No&quot;"/>
    <numFmt numFmtId="204" formatCode="&quot;True&quot;;&quot;True&quot;;&quot;False&quot;"/>
    <numFmt numFmtId="205" formatCode="&quot;On&quot;;&quot;On&quot;;&quot;Off&quot;"/>
  </numFmts>
  <fonts count="25">
    <font>
      <sz val="11"/>
      <name val="ＭＳ Ｐゴシック"/>
      <family val="0"/>
    </font>
    <font>
      <sz val="12"/>
      <name val="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20"/>
      <name val="ＭＳ Ｐ明朝"/>
      <family val="1"/>
    </font>
    <font>
      <u val="single"/>
      <sz val="12"/>
      <name val="ＭＳ Ｐ明朝"/>
      <family val="1"/>
    </font>
    <font>
      <b/>
      <sz val="13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2"/>
      <name val="ＭＳ Ｐゴシック"/>
      <family val="3"/>
    </font>
    <font>
      <sz val="11.5"/>
      <name val="ＭＳ 明朝"/>
      <family val="1"/>
    </font>
    <font>
      <sz val="11.5"/>
      <name val="ＭＳ Ｐ明朝"/>
      <family val="1"/>
    </font>
    <font>
      <b/>
      <sz val="11"/>
      <name val="ＭＳ Ｐゴシック"/>
      <family val="0"/>
    </font>
    <font>
      <b/>
      <sz val="10"/>
      <name val="ＭＳ Ｐゴシック"/>
      <family val="3"/>
    </font>
    <font>
      <u val="single"/>
      <sz val="9.35"/>
      <color indexed="36"/>
      <name val="ＭＳ Ｐゴシック"/>
      <family val="3"/>
    </font>
  </fonts>
  <fills count="2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84">
    <border>
      <left/>
      <right/>
      <top/>
      <bottom/>
      <diagonal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" fillId="0" borderId="0">
      <alignment/>
      <protection/>
    </xf>
  </cellStyleXfs>
  <cellXfs count="578">
    <xf numFmtId="0" fontId="0" fillId="0" borderId="0" xfId="0" applyAlignment="1">
      <alignment/>
    </xf>
    <xf numFmtId="0" fontId="0" fillId="0" borderId="0" xfId="22">
      <alignment/>
      <protection/>
    </xf>
    <xf numFmtId="0" fontId="7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188" fontId="7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188" fontId="7" fillId="0" borderId="0" xfId="0" applyNumberFormat="1" applyFont="1" applyBorder="1" applyAlignment="1" applyProtection="1">
      <alignment/>
      <protection hidden="1"/>
    </xf>
    <xf numFmtId="0" fontId="16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9" fillId="2" borderId="1" xfId="0" applyFont="1" applyFill="1" applyBorder="1" applyAlignment="1" applyProtection="1">
      <alignment horizontal="center" vertical="center"/>
      <protection hidden="1"/>
    </xf>
    <xf numFmtId="0" fontId="19" fillId="2" borderId="2" xfId="0" applyFont="1" applyFill="1" applyBorder="1" applyAlignment="1" applyProtection="1">
      <alignment horizontal="center" vertical="center"/>
      <protection hidden="1"/>
    </xf>
    <xf numFmtId="0" fontId="19" fillId="2" borderId="3" xfId="0" applyFont="1" applyFill="1" applyBorder="1" applyAlignment="1" applyProtection="1">
      <alignment horizontal="center" vertical="center"/>
      <protection hidden="1"/>
    </xf>
    <xf numFmtId="0" fontId="19" fillId="2" borderId="4" xfId="0" applyFont="1" applyFill="1" applyBorder="1" applyAlignment="1" applyProtection="1">
      <alignment horizontal="center" vertical="center"/>
      <protection hidden="1"/>
    </xf>
    <xf numFmtId="0" fontId="19" fillId="2" borderId="5" xfId="0" applyFont="1" applyFill="1" applyBorder="1" applyAlignment="1" applyProtection="1">
      <alignment horizontal="center" vertical="center"/>
      <protection hidden="1"/>
    </xf>
    <xf numFmtId="0" fontId="0" fillId="2" borderId="6" xfId="0" applyFont="1" applyFill="1" applyBorder="1" applyAlignment="1" applyProtection="1">
      <alignment horizontal="right" vertical="center"/>
      <protection hidden="1"/>
    </xf>
    <xf numFmtId="39" fontId="0" fillId="3" borderId="7" xfId="0" applyNumberFormat="1" applyFont="1" applyFill="1" applyBorder="1" applyAlignment="1" applyProtection="1">
      <alignment vertical="center"/>
      <protection hidden="1"/>
    </xf>
    <xf numFmtId="39" fontId="0" fillId="3" borderId="8" xfId="0" applyNumberFormat="1" applyFont="1" applyFill="1" applyBorder="1" applyAlignment="1" applyProtection="1">
      <alignment vertical="center"/>
      <protection hidden="1"/>
    </xf>
    <xf numFmtId="39" fontId="0" fillId="3" borderId="9" xfId="0" applyNumberFormat="1" applyFont="1" applyFill="1" applyBorder="1" applyAlignment="1" applyProtection="1">
      <alignment vertical="center"/>
      <protection hidden="1"/>
    </xf>
    <xf numFmtId="39" fontId="0" fillId="3" borderId="10" xfId="0" applyNumberFormat="1" applyFont="1" applyFill="1" applyBorder="1" applyAlignment="1" applyProtection="1">
      <alignment vertical="center"/>
      <protection hidden="1"/>
    </xf>
    <xf numFmtId="39" fontId="0" fillId="3" borderId="11" xfId="0" applyNumberFormat="1" applyFont="1" applyFill="1" applyBorder="1" applyAlignment="1" applyProtection="1">
      <alignment vertical="center"/>
      <protection hidden="1"/>
    </xf>
    <xf numFmtId="39" fontId="0" fillId="3" borderId="12" xfId="0" applyNumberFormat="1" applyFont="1" applyFill="1" applyBorder="1" applyAlignment="1" applyProtection="1">
      <alignment vertical="center"/>
      <protection hidden="1"/>
    </xf>
    <xf numFmtId="39" fontId="0" fillId="3" borderId="13" xfId="0" applyNumberFormat="1" applyFont="1" applyFill="1" applyBorder="1" applyAlignment="1" applyProtection="1">
      <alignment vertical="center"/>
      <protection hidden="1"/>
    </xf>
    <xf numFmtId="39" fontId="0" fillId="3" borderId="14" xfId="0" applyNumberFormat="1" applyFont="1" applyFill="1" applyBorder="1" applyAlignment="1" applyProtection="1">
      <alignment vertical="center"/>
      <protection hidden="1"/>
    </xf>
    <xf numFmtId="39" fontId="0" fillId="3" borderId="15" xfId="0" applyNumberFormat="1" applyFont="1" applyFill="1" applyBorder="1" applyAlignment="1" applyProtection="1">
      <alignment vertical="center"/>
      <protection hidden="1"/>
    </xf>
    <xf numFmtId="39" fontId="0" fillId="3" borderId="16" xfId="0" applyNumberFormat="1" applyFont="1" applyFill="1" applyBorder="1" applyAlignment="1" applyProtection="1">
      <alignment vertical="center"/>
      <protection hidden="1"/>
    </xf>
    <xf numFmtId="0" fontId="0" fillId="2" borderId="17" xfId="0" applyFont="1" applyFill="1" applyBorder="1" applyAlignment="1" applyProtection="1">
      <alignment horizontal="right" vertical="center"/>
      <protection hidden="1"/>
    </xf>
    <xf numFmtId="39" fontId="0" fillId="3" borderId="18" xfId="0" applyNumberFormat="1" applyFont="1" applyFill="1" applyBorder="1" applyAlignment="1" applyProtection="1">
      <alignment vertical="center"/>
      <protection hidden="1"/>
    </xf>
    <xf numFmtId="39" fontId="0" fillId="3" borderId="19" xfId="0" applyNumberFormat="1" applyFont="1" applyFill="1" applyBorder="1" applyAlignment="1" applyProtection="1">
      <alignment vertical="center"/>
      <protection hidden="1"/>
    </xf>
    <xf numFmtId="39" fontId="0" fillId="3" borderId="20" xfId="0" applyNumberFormat="1" applyFont="1" applyFill="1" applyBorder="1" applyAlignment="1" applyProtection="1">
      <alignment vertical="center"/>
      <protection hidden="1"/>
    </xf>
    <xf numFmtId="39" fontId="0" fillId="3" borderId="21" xfId="0" applyNumberFormat="1" applyFont="1" applyFill="1" applyBorder="1" applyAlignment="1" applyProtection="1">
      <alignment vertical="center"/>
      <protection hidden="1"/>
    </xf>
    <xf numFmtId="39" fontId="0" fillId="3" borderId="22" xfId="0" applyNumberFormat="1" applyFont="1" applyFill="1" applyBorder="1" applyAlignment="1" applyProtection="1">
      <alignment vertical="center"/>
      <protection hidden="1"/>
    </xf>
    <xf numFmtId="39" fontId="0" fillId="3" borderId="23" xfId="0" applyNumberFormat="1" applyFont="1" applyFill="1" applyBorder="1" applyAlignment="1" applyProtection="1">
      <alignment vertical="center"/>
      <protection hidden="1"/>
    </xf>
    <xf numFmtId="0" fontId="0" fillId="2" borderId="24" xfId="0" applyFont="1" applyFill="1" applyBorder="1" applyAlignment="1" applyProtection="1">
      <alignment vertical="center"/>
      <protection hidden="1"/>
    </xf>
    <xf numFmtId="39" fontId="0" fillId="3" borderId="25" xfId="0" applyNumberFormat="1" applyFont="1" applyFill="1" applyBorder="1" applyAlignment="1" applyProtection="1">
      <alignment vertical="center"/>
      <protection hidden="1"/>
    </xf>
    <xf numFmtId="0" fontId="0" fillId="2" borderId="26" xfId="0" applyFont="1" applyFill="1" applyBorder="1" applyAlignment="1" applyProtection="1">
      <alignment vertical="center"/>
      <protection hidden="1"/>
    </xf>
    <xf numFmtId="0" fontId="0" fillId="2" borderId="16" xfId="0" applyFont="1" applyFill="1" applyBorder="1" applyAlignment="1" applyProtection="1">
      <alignment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190" fontId="8" fillId="3" borderId="6" xfId="0" applyNumberFormat="1" applyFont="1" applyFill="1" applyBorder="1" applyAlignment="1" applyProtection="1">
      <alignment vertical="center"/>
      <protection hidden="1"/>
    </xf>
    <xf numFmtId="190" fontId="8" fillId="3" borderId="15" xfId="0" applyNumberFormat="1" applyFont="1" applyFill="1" applyBorder="1" applyAlignment="1" applyProtection="1">
      <alignment vertical="center"/>
      <protection hidden="1"/>
    </xf>
    <xf numFmtId="190" fontId="8" fillId="3" borderId="13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190" fontId="8" fillId="3" borderId="26" xfId="0" applyNumberFormat="1" applyFont="1" applyFill="1" applyBorder="1" applyAlignment="1" applyProtection="1">
      <alignment vertical="center"/>
      <protection hidden="1"/>
    </xf>
    <xf numFmtId="190" fontId="8" fillId="3" borderId="27" xfId="0" applyNumberFormat="1" applyFont="1" applyFill="1" applyBorder="1" applyAlignment="1" applyProtection="1">
      <alignment vertical="center"/>
      <protection hidden="1"/>
    </xf>
    <xf numFmtId="190" fontId="8" fillId="3" borderId="28" xfId="0" applyNumberFormat="1" applyFont="1" applyFill="1" applyBorder="1" applyAlignment="1" applyProtection="1">
      <alignment vertical="center"/>
      <protection hidden="1"/>
    </xf>
    <xf numFmtId="190" fontId="8" fillId="3" borderId="29" xfId="0" applyNumberFormat="1" applyFont="1" applyFill="1" applyBorder="1" applyAlignment="1" applyProtection="1">
      <alignment vertical="center"/>
      <protection hidden="1"/>
    </xf>
    <xf numFmtId="190" fontId="8" fillId="3" borderId="30" xfId="0" applyNumberFormat="1" applyFont="1" applyFill="1" applyBorder="1" applyAlignment="1" applyProtection="1">
      <alignment vertical="center"/>
      <protection hidden="1"/>
    </xf>
    <xf numFmtId="39" fontId="0" fillId="3" borderId="31" xfId="0" applyNumberFormat="1" applyFont="1" applyFill="1" applyBorder="1" applyAlignment="1" applyProtection="1">
      <alignment vertical="center"/>
      <protection hidden="1"/>
    </xf>
    <xf numFmtId="0" fontId="0" fillId="2" borderId="32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190" fontId="8" fillId="3" borderId="17" xfId="0" applyNumberFormat="1" applyFont="1" applyFill="1" applyBorder="1" applyAlignment="1" applyProtection="1">
      <alignment vertical="center"/>
      <protection hidden="1"/>
    </xf>
    <xf numFmtId="190" fontId="8" fillId="3" borderId="19" xfId="0" applyNumberFormat="1" applyFont="1" applyFill="1" applyBorder="1" applyAlignment="1" applyProtection="1">
      <alignment vertical="center"/>
      <protection hidden="1"/>
    </xf>
    <xf numFmtId="190" fontId="8" fillId="3" borderId="21" xfId="0" applyNumberFormat="1" applyFont="1" applyFill="1" applyBorder="1" applyAlignment="1" applyProtection="1">
      <alignment vertical="center"/>
      <protection hidden="1"/>
    </xf>
    <xf numFmtId="190" fontId="8" fillId="3" borderId="20" xfId="0" applyNumberFormat="1" applyFont="1" applyFill="1" applyBorder="1" applyAlignment="1" applyProtection="1">
      <alignment vertical="center"/>
      <protection hidden="1"/>
    </xf>
    <xf numFmtId="190" fontId="8" fillId="3" borderId="18" xfId="0" applyNumberFormat="1" applyFont="1" applyFill="1" applyBorder="1" applyAlignment="1" applyProtection="1">
      <alignment vertical="center"/>
      <protection hidden="1"/>
    </xf>
    <xf numFmtId="39" fontId="0" fillId="3" borderId="33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0" fillId="2" borderId="34" xfId="0" applyFont="1" applyFill="1" applyBorder="1" applyAlignment="1" applyProtection="1">
      <alignment horizontal="right" vertical="center"/>
      <protection hidden="1"/>
    </xf>
    <xf numFmtId="39" fontId="0" fillId="3" borderId="35" xfId="0" applyNumberFormat="1" applyFont="1" applyFill="1" applyBorder="1" applyAlignment="1" applyProtection="1">
      <alignment vertical="center"/>
      <protection hidden="1"/>
    </xf>
    <xf numFmtId="39" fontId="0" fillId="3" borderId="36" xfId="0" applyNumberFormat="1" applyFont="1" applyFill="1" applyBorder="1" applyAlignment="1" applyProtection="1">
      <alignment vertical="center"/>
      <protection hidden="1"/>
    </xf>
    <xf numFmtId="39" fontId="0" fillId="3" borderId="37" xfId="0" applyNumberFormat="1" applyFont="1" applyFill="1" applyBorder="1" applyAlignment="1" applyProtection="1">
      <alignment vertical="center"/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0" fontId="19" fillId="2" borderId="16" xfId="0" applyFont="1" applyFill="1" applyBorder="1" applyAlignment="1" applyProtection="1">
      <alignment vertical="center"/>
      <protection hidden="1"/>
    </xf>
    <xf numFmtId="0" fontId="0" fillId="2" borderId="38" xfId="0" applyFont="1" applyFill="1" applyBorder="1" applyAlignment="1" applyProtection="1">
      <alignment horizontal="right" vertical="center"/>
      <protection hidden="1"/>
    </xf>
    <xf numFmtId="39" fontId="0" fillId="3" borderId="39" xfId="0" applyNumberFormat="1" applyFont="1" applyFill="1" applyBorder="1" applyAlignment="1" applyProtection="1">
      <alignment vertical="center"/>
      <protection hidden="1"/>
    </xf>
    <xf numFmtId="39" fontId="0" fillId="3" borderId="30" xfId="0" applyNumberFormat="1" applyFont="1" applyFill="1" applyBorder="1" applyAlignment="1" applyProtection="1">
      <alignment vertical="center"/>
      <protection hidden="1"/>
    </xf>
    <xf numFmtId="39" fontId="0" fillId="3" borderId="40" xfId="0" applyNumberFormat="1" applyFont="1" applyFill="1" applyBorder="1" applyAlignment="1" applyProtection="1">
      <alignment vertical="center"/>
      <protection hidden="1"/>
    </xf>
    <xf numFmtId="0" fontId="8" fillId="2" borderId="34" xfId="0" applyFont="1" applyFill="1" applyBorder="1" applyAlignment="1" applyProtection="1">
      <alignment horizontal="center" vertical="center"/>
      <protection hidden="1"/>
    </xf>
    <xf numFmtId="190" fontId="8" fillId="3" borderId="41" xfId="0" applyNumberFormat="1" applyFont="1" applyFill="1" applyBorder="1" applyAlignment="1" applyProtection="1">
      <alignment vertical="center"/>
      <protection hidden="1"/>
    </xf>
    <xf numFmtId="190" fontId="8" fillId="3" borderId="36" xfId="0" applyNumberFormat="1" applyFont="1" applyFill="1" applyBorder="1" applyAlignment="1" applyProtection="1">
      <alignment vertical="center"/>
      <protection hidden="1"/>
    </xf>
    <xf numFmtId="190" fontId="8" fillId="3" borderId="33" xfId="0" applyNumberFormat="1" applyFont="1" applyFill="1" applyBorder="1" applyAlignment="1" applyProtection="1">
      <alignment vertical="center"/>
      <protection hidden="1"/>
    </xf>
    <xf numFmtId="190" fontId="8" fillId="3" borderId="23" xfId="0" applyNumberFormat="1" applyFont="1" applyFill="1" applyBorder="1" applyAlignment="1" applyProtection="1">
      <alignment vertical="center"/>
      <protection hidden="1"/>
    </xf>
    <xf numFmtId="190" fontId="8" fillId="3" borderId="37" xfId="0" applyNumberFormat="1" applyFont="1" applyFill="1" applyBorder="1" applyAlignment="1" applyProtection="1">
      <alignment vertical="center"/>
      <protection hidden="1"/>
    </xf>
    <xf numFmtId="39" fontId="0" fillId="3" borderId="42" xfId="0" applyNumberFormat="1" applyFont="1" applyFill="1" applyBorder="1" applyAlignment="1" applyProtection="1">
      <alignment vertical="center"/>
      <protection hidden="1"/>
    </xf>
    <xf numFmtId="0" fontId="8" fillId="2" borderId="38" xfId="0" applyFont="1" applyFill="1" applyBorder="1" applyAlignment="1" applyProtection="1">
      <alignment horizontal="center" vertical="center"/>
      <protection hidden="1"/>
    </xf>
    <xf numFmtId="190" fontId="8" fillId="3" borderId="39" xfId="0" applyNumberFormat="1" applyFont="1" applyFill="1" applyBorder="1" applyAlignment="1" applyProtection="1">
      <alignment vertical="center"/>
      <protection hidden="1"/>
    </xf>
    <xf numFmtId="190" fontId="8" fillId="3" borderId="7" xfId="0" applyNumberFormat="1" applyFont="1" applyFill="1" applyBorder="1" applyAlignment="1" applyProtection="1">
      <alignment vertical="center"/>
      <protection hidden="1"/>
    </xf>
    <xf numFmtId="39" fontId="0" fillId="2" borderId="0" xfId="0" applyNumberFormat="1" applyFont="1" applyFill="1" applyBorder="1" applyAlignment="1" applyProtection="1">
      <alignment vertical="center"/>
      <protection hidden="1"/>
    </xf>
    <xf numFmtId="39" fontId="0" fillId="2" borderId="16" xfId="0" applyNumberFormat="1" applyFont="1" applyFill="1" applyBorder="1" applyAlignment="1" applyProtection="1">
      <alignment vertical="center"/>
      <protection hidden="1"/>
    </xf>
    <xf numFmtId="39" fontId="5" fillId="0" borderId="0" xfId="0" applyNumberFormat="1" applyFont="1" applyAlignment="1" applyProtection="1">
      <alignment vertical="center"/>
      <protection hidden="1"/>
    </xf>
    <xf numFmtId="39" fontId="0" fillId="3" borderId="34" xfId="0" applyNumberFormat="1" applyFont="1" applyFill="1" applyBorder="1" applyAlignment="1" applyProtection="1">
      <alignment vertical="center"/>
      <protection hidden="1"/>
    </xf>
    <xf numFmtId="0" fontId="19" fillId="2" borderId="43" xfId="0" applyFont="1" applyFill="1" applyBorder="1" applyAlignment="1" applyProtection="1">
      <alignment vertical="center"/>
      <protection hidden="1"/>
    </xf>
    <xf numFmtId="0" fontId="19" fillId="2" borderId="44" xfId="0" applyFont="1" applyFill="1" applyBorder="1" applyAlignment="1" applyProtection="1">
      <alignment vertical="center"/>
      <protection hidden="1"/>
    </xf>
    <xf numFmtId="0" fontId="19" fillId="2" borderId="45" xfId="0" applyFont="1" applyFill="1" applyBorder="1" applyAlignment="1" applyProtection="1">
      <alignment vertical="center"/>
      <protection hidden="1"/>
    </xf>
    <xf numFmtId="190" fontId="8" fillId="3" borderId="34" xfId="0" applyNumberFormat="1" applyFont="1" applyFill="1" applyBorder="1" applyAlignment="1" applyProtection="1">
      <alignment vertical="center"/>
      <protection hidden="1"/>
    </xf>
    <xf numFmtId="190" fontId="8" fillId="3" borderId="46" xfId="0" applyNumberFormat="1" applyFont="1" applyFill="1" applyBorder="1" applyAlignment="1" applyProtection="1">
      <alignment vertical="center"/>
      <protection hidden="1"/>
    </xf>
    <xf numFmtId="190" fontId="8" fillId="3" borderId="31" xfId="0" applyNumberFormat="1" applyFont="1" applyFill="1" applyBorder="1" applyAlignment="1" applyProtection="1">
      <alignment vertical="center"/>
      <protection hidden="1"/>
    </xf>
    <xf numFmtId="0" fontId="8" fillId="2" borderId="41" xfId="0" applyFont="1" applyFill="1" applyBorder="1" applyAlignment="1" applyProtection="1">
      <alignment horizontal="center" vertical="center"/>
      <protection hidden="1"/>
    </xf>
    <xf numFmtId="190" fontId="8" fillId="3" borderId="40" xfId="0" applyNumberFormat="1" applyFont="1" applyFill="1" applyBorder="1" applyAlignment="1" applyProtection="1">
      <alignment vertical="center"/>
      <protection hidden="1"/>
    </xf>
    <xf numFmtId="190" fontId="8" fillId="3" borderId="35" xfId="0" applyNumberFormat="1" applyFont="1" applyFill="1" applyBorder="1" applyAlignment="1" applyProtection="1">
      <alignment vertical="center"/>
      <protection hidden="1"/>
    </xf>
    <xf numFmtId="0" fontId="10" fillId="2" borderId="47" xfId="0" applyFont="1" applyFill="1" applyBorder="1" applyAlignment="1" applyProtection="1">
      <alignment horizontal="center" vertical="center"/>
      <protection hidden="1"/>
    </xf>
    <xf numFmtId="190" fontId="8" fillId="2" borderId="48" xfId="0" applyNumberFormat="1" applyFont="1" applyFill="1" applyBorder="1" applyAlignment="1" applyProtection="1">
      <alignment vertical="center"/>
      <protection hidden="1"/>
    </xf>
    <xf numFmtId="190" fontId="8" fillId="2" borderId="49" xfId="0" applyNumberFormat="1" applyFont="1" applyFill="1" applyBorder="1" applyAlignment="1" applyProtection="1">
      <alignment vertical="center"/>
      <protection hidden="1"/>
    </xf>
    <xf numFmtId="190" fontId="8" fillId="2" borderId="50" xfId="0" applyNumberFormat="1" applyFont="1" applyFill="1" applyBorder="1" applyAlignment="1" applyProtection="1">
      <alignment vertical="center"/>
      <protection hidden="1"/>
    </xf>
    <xf numFmtId="0" fontId="10" fillId="2" borderId="43" xfId="0" applyFont="1" applyFill="1" applyBorder="1" applyAlignment="1" applyProtection="1">
      <alignment horizontal="center" vertical="center"/>
      <protection hidden="1"/>
    </xf>
    <xf numFmtId="190" fontId="8" fillId="2" borderId="1" xfId="0" applyNumberFormat="1" applyFont="1" applyFill="1" applyBorder="1" applyAlignment="1" applyProtection="1">
      <alignment vertical="center"/>
      <protection hidden="1"/>
    </xf>
    <xf numFmtId="190" fontId="8" fillId="2" borderId="4" xfId="0" applyNumberFormat="1" applyFont="1" applyFill="1" applyBorder="1" applyAlignment="1" applyProtection="1">
      <alignment vertical="center"/>
      <protection hidden="1"/>
    </xf>
    <xf numFmtId="190" fontId="8" fillId="2" borderId="5" xfId="0" applyNumberFormat="1" applyFont="1" applyFill="1" applyBorder="1" applyAlignment="1" applyProtection="1">
      <alignment vertical="center"/>
      <protection hidden="1"/>
    </xf>
    <xf numFmtId="190" fontId="8" fillId="2" borderId="2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/>
      <protection hidden="1"/>
    </xf>
    <xf numFmtId="0" fontId="6" fillId="4" borderId="26" xfId="0" applyFont="1" applyFill="1" applyBorder="1" applyAlignment="1" applyProtection="1">
      <alignment vertical="center"/>
      <protection hidden="1"/>
    </xf>
    <xf numFmtId="0" fontId="6" fillId="4" borderId="32" xfId="0" applyFont="1" applyFill="1" applyBorder="1" applyAlignment="1" applyProtection="1">
      <alignment vertical="center"/>
      <protection hidden="1"/>
    </xf>
    <xf numFmtId="188" fontId="6" fillId="4" borderId="51" xfId="0" applyNumberFormat="1" applyFont="1" applyFill="1" applyBorder="1" applyAlignment="1" applyProtection="1">
      <alignment vertical="center"/>
      <protection hidden="1"/>
    </xf>
    <xf numFmtId="0" fontId="6" fillId="4" borderId="52" xfId="0" applyFont="1" applyFill="1" applyBorder="1" applyAlignment="1" applyProtection="1">
      <alignment vertical="center"/>
      <protection hidden="1"/>
    </xf>
    <xf numFmtId="0" fontId="5" fillId="4" borderId="45" xfId="0" applyFont="1" applyFill="1" applyBorder="1" applyAlignment="1" applyProtection="1">
      <alignment vertical="center"/>
      <protection hidden="1"/>
    </xf>
    <xf numFmtId="0" fontId="6" fillId="5" borderId="53" xfId="0" applyFont="1" applyFill="1" applyBorder="1" applyAlignment="1" applyProtection="1">
      <alignment horizontal="center" vertical="center"/>
      <protection hidden="1"/>
    </xf>
    <xf numFmtId="0" fontId="6" fillId="5" borderId="54" xfId="0" applyFont="1" applyFill="1" applyBorder="1" applyAlignment="1" applyProtection="1">
      <alignment horizontal="center" vertical="center"/>
      <protection hidden="1"/>
    </xf>
    <xf numFmtId="0" fontId="6" fillId="5" borderId="55" xfId="0" applyFont="1" applyFill="1" applyBorder="1" applyAlignment="1" applyProtection="1">
      <alignment horizontal="center" vertical="center"/>
      <protection hidden="1"/>
    </xf>
    <xf numFmtId="0" fontId="6" fillId="5" borderId="27" xfId="0" applyFont="1" applyFill="1" applyBorder="1" applyAlignment="1" applyProtection="1">
      <alignment horizontal="center" vertical="center"/>
      <protection hidden="1"/>
    </xf>
    <xf numFmtId="0" fontId="6" fillId="5" borderId="29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6" fillId="4" borderId="56" xfId="0" applyFont="1" applyFill="1" applyBorder="1" applyAlignment="1" applyProtection="1">
      <alignment horizontal="center" vertical="center"/>
      <protection hidden="1"/>
    </xf>
    <xf numFmtId="0" fontId="6" fillId="5" borderId="57" xfId="0" applyFont="1" applyFill="1" applyBorder="1" applyAlignment="1" applyProtection="1">
      <alignment vertical="center"/>
      <protection hidden="1"/>
    </xf>
    <xf numFmtId="190" fontId="5" fillId="5" borderId="58" xfId="0" applyNumberFormat="1" applyFont="1" applyFill="1" applyBorder="1" applyAlignment="1" applyProtection="1">
      <alignment vertical="center"/>
      <protection hidden="1"/>
    </xf>
    <xf numFmtId="190" fontId="5" fillId="6" borderId="59" xfId="0" applyNumberFormat="1" applyFont="1" applyFill="1" applyBorder="1" applyAlignment="1" applyProtection="1">
      <alignment vertical="center"/>
      <protection hidden="1"/>
    </xf>
    <xf numFmtId="190" fontId="5" fillId="6" borderId="15" xfId="0" applyNumberFormat="1" applyFont="1" applyFill="1" applyBorder="1" applyAlignment="1" applyProtection="1">
      <alignment vertical="center"/>
      <protection hidden="1"/>
    </xf>
    <xf numFmtId="190" fontId="5" fillId="6" borderId="39" xfId="0" applyNumberFormat="1" applyFont="1" applyFill="1" applyBorder="1" applyAlignment="1" applyProtection="1">
      <alignment vertical="center"/>
      <protection hidden="1"/>
    </xf>
    <xf numFmtId="190" fontId="5" fillId="5" borderId="7" xfId="0" applyNumberFormat="1" applyFont="1" applyFill="1" applyBorder="1" applyAlignment="1" applyProtection="1">
      <alignment vertical="center"/>
      <protection hidden="1"/>
    </xf>
    <xf numFmtId="190" fontId="5" fillId="5" borderId="15" xfId="0" applyNumberFormat="1" applyFont="1" applyFill="1" applyBorder="1" applyAlignment="1" applyProtection="1">
      <alignment vertical="center"/>
      <protection hidden="1"/>
    </xf>
    <xf numFmtId="0" fontId="6" fillId="5" borderId="60" xfId="0" applyFont="1" applyFill="1" applyBorder="1" applyAlignment="1" applyProtection="1">
      <alignment vertical="center"/>
      <protection hidden="1"/>
    </xf>
    <xf numFmtId="190" fontId="5" fillId="6" borderId="38" xfId="0" applyNumberFormat="1" applyFont="1" applyFill="1" applyBorder="1" applyAlignment="1" applyProtection="1">
      <alignment vertical="center"/>
      <protection hidden="1"/>
    </xf>
    <xf numFmtId="190" fontId="5" fillId="6" borderId="61" xfId="0" applyNumberFormat="1" applyFont="1" applyFill="1" applyBorder="1" applyAlignment="1" applyProtection="1">
      <alignment vertical="center"/>
      <protection hidden="1"/>
    </xf>
    <xf numFmtId="190" fontId="5" fillId="6" borderId="19" xfId="0" applyNumberFormat="1" applyFont="1" applyFill="1" applyBorder="1" applyAlignment="1" applyProtection="1">
      <alignment vertical="center"/>
      <protection hidden="1"/>
    </xf>
    <xf numFmtId="190" fontId="5" fillId="6" borderId="20" xfId="0" applyNumberFormat="1" applyFont="1" applyFill="1" applyBorder="1" applyAlignment="1" applyProtection="1">
      <alignment vertical="center"/>
      <protection hidden="1"/>
    </xf>
    <xf numFmtId="190" fontId="5" fillId="5" borderId="18" xfId="0" applyNumberFormat="1" applyFont="1" applyFill="1" applyBorder="1" applyAlignment="1" applyProtection="1">
      <alignment vertical="center"/>
      <protection hidden="1"/>
    </xf>
    <xf numFmtId="190" fontId="5" fillId="5" borderId="19" xfId="0" applyNumberFormat="1" applyFont="1" applyFill="1" applyBorder="1" applyAlignment="1" applyProtection="1">
      <alignment vertical="center"/>
      <protection hidden="1"/>
    </xf>
    <xf numFmtId="190" fontId="5" fillId="6" borderId="18" xfId="0" applyNumberFormat="1" applyFont="1" applyFill="1" applyBorder="1" applyAlignment="1" applyProtection="1">
      <alignment vertical="center"/>
      <protection hidden="1"/>
    </xf>
    <xf numFmtId="190" fontId="5" fillId="6" borderId="9" xfId="0" applyNumberFormat="1" applyFont="1" applyFill="1" applyBorder="1" applyAlignment="1" applyProtection="1">
      <alignment vertical="center"/>
      <protection hidden="1"/>
    </xf>
    <xf numFmtId="190" fontId="5" fillId="6" borderId="25" xfId="0" applyNumberFormat="1" applyFont="1" applyFill="1" applyBorder="1" applyAlignment="1" applyProtection="1">
      <alignment vertical="center"/>
      <protection hidden="1"/>
    </xf>
    <xf numFmtId="190" fontId="5" fillId="6" borderId="37" xfId="0" applyNumberFormat="1" applyFont="1" applyFill="1" applyBorder="1" applyAlignment="1" applyProtection="1">
      <alignment vertical="center"/>
      <protection hidden="1"/>
    </xf>
    <xf numFmtId="190" fontId="5" fillId="6" borderId="36" xfId="0" applyNumberFormat="1" applyFont="1" applyFill="1" applyBorder="1" applyAlignment="1" applyProtection="1">
      <alignment vertical="center"/>
      <protection hidden="1"/>
    </xf>
    <xf numFmtId="190" fontId="5" fillId="6" borderId="55" xfId="0" applyNumberFormat="1" applyFont="1" applyFill="1" applyBorder="1" applyAlignment="1" applyProtection="1">
      <alignment vertical="center"/>
      <protection hidden="1"/>
    </xf>
    <xf numFmtId="190" fontId="5" fillId="6" borderId="23" xfId="0" applyNumberFormat="1" applyFont="1" applyFill="1" applyBorder="1" applyAlignment="1" applyProtection="1">
      <alignment vertical="center"/>
      <protection hidden="1"/>
    </xf>
    <xf numFmtId="190" fontId="5" fillId="5" borderId="37" xfId="0" applyNumberFormat="1" applyFont="1" applyFill="1" applyBorder="1" applyAlignment="1" applyProtection="1">
      <alignment vertical="center"/>
      <protection hidden="1"/>
    </xf>
    <xf numFmtId="190" fontId="5" fillId="5" borderId="36" xfId="0" applyNumberFormat="1" applyFont="1" applyFill="1" applyBorder="1" applyAlignment="1" applyProtection="1">
      <alignment vertical="center"/>
      <protection hidden="1"/>
    </xf>
    <xf numFmtId="0" fontId="8" fillId="7" borderId="6" xfId="0" applyFont="1" applyFill="1" applyBorder="1" applyAlignment="1" applyProtection="1">
      <alignment horizontal="center" vertical="center"/>
      <protection hidden="1"/>
    </xf>
    <xf numFmtId="190" fontId="8" fillId="8" borderId="7" xfId="0" applyNumberFormat="1" applyFont="1" applyFill="1" applyBorder="1" applyAlignment="1" applyProtection="1">
      <alignment vertical="center"/>
      <protection hidden="1"/>
    </xf>
    <xf numFmtId="190" fontId="8" fillId="8" borderId="15" xfId="0" applyNumberFormat="1" applyFont="1" applyFill="1" applyBorder="1" applyAlignment="1" applyProtection="1">
      <alignment vertical="center"/>
      <protection hidden="1"/>
    </xf>
    <xf numFmtId="190" fontId="8" fillId="8" borderId="13" xfId="0" applyNumberFormat="1" applyFont="1" applyFill="1" applyBorder="1" applyAlignment="1" applyProtection="1">
      <alignment vertical="center"/>
      <protection hidden="1"/>
    </xf>
    <xf numFmtId="190" fontId="8" fillId="8" borderId="14" xfId="0" applyNumberFormat="1" applyFont="1" applyFill="1" applyBorder="1" applyAlignment="1" applyProtection="1">
      <alignment vertical="center"/>
      <protection hidden="1"/>
    </xf>
    <xf numFmtId="0" fontId="8" fillId="7" borderId="17" xfId="0" applyFont="1" applyFill="1" applyBorder="1" applyAlignment="1" applyProtection="1">
      <alignment horizontal="center" vertical="center"/>
      <protection hidden="1"/>
    </xf>
    <xf numFmtId="190" fontId="8" fillId="8" borderId="18" xfId="0" applyNumberFormat="1" applyFont="1" applyFill="1" applyBorder="1" applyAlignment="1" applyProtection="1">
      <alignment vertical="center"/>
      <protection hidden="1"/>
    </xf>
    <xf numFmtId="190" fontId="8" fillId="8" borderId="19" xfId="0" applyNumberFormat="1" applyFont="1" applyFill="1" applyBorder="1" applyAlignment="1" applyProtection="1">
      <alignment vertical="center"/>
      <protection hidden="1"/>
    </xf>
    <xf numFmtId="190" fontId="8" fillId="8" borderId="21" xfId="0" applyNumberFormat="1" applyFont="1" applyFill="1" applyBorder="1" applyAlignment="1" applyProtection="1">
      <alignment vertical="center"/>
      <protection hidden="1"/>
    </xf>
    <xf numFmtId="190" fontId="8" fillId="8" borderId="22" xfId="0" applyNumberFormat="1" applyFont="1" applyFill="1" applyBorder="1" applyAlignment="1" applyProtection="1">
      <alignment vertical="center"/>
      <protection hidden="1"/>
    </xf>
    <xf numFmtId="0" fontId="8" fillId="7" borderId="34" xfId="0" applyFont="1" applyFill="1" applyBorder="1" applyAlignment="1" applyProtection="1">
      <alignment horizontal="center" vertical="center"/>
      <protection hidden="1"/>
    </xf>
    <xf numFmtId="190" fontId="8" fillId="8" borderId="35" xfId="0" applyNumberFormat="1" applyFont="1" applyFill="1" applyBorder="1" applyAlignment="1" applyProtection="1">
      <alignment vertical="center"/>
      <protection hidden="1"/>
    </xf>
    <xf numFmtId="190" fontId="8" fillId="8" borderId="46" xfId="0" applyNumberFormat="1" applyFont="1" applyFill="1" applyBorder="1" applyAlignment="1" applyProtection="1">
      <alignment vertical="center"/>
      <protection hidden="1"/>
    </xf>
    <xf numFmtId="190" fontId="8" fillId="8" borderId="31" xfId="0" applyNumberFormat="1" applyFont="1" applyFill="1" applyBorder="1" applyAlignment="1" applyProtection="1">
      <alignment vertical="center"/>
      <protection hidden="1"/>
    </xf>
    <xf numFmtId="190" fontId="8" fillId="8" borderId="62" xfId="0" applyNumberFormat="1" applyFont="1" applyFill="1" applyBorder="1" applyAlignment="1" applyProtection="1">
      <alignment vertical="center"/>
      <protection hidden="1"/>
    </xf>
    <xf numFmtId="0" fontId="6" fillId="5" borderId="25" xfId="0" applyFont="1" applyFill="1" applyBorder="1" applyAlignment="1" applyProtection="1">
      <alignment vertical="center"/>
      <protection hidden="1"/>
    </xf>
    <xf numFmtId="190" fontId="5" fillId="5" borderId="61" xfId="0" applyNumberFormat="1" applyFont="1" applyFill="1" applyBorder="1" applyAlignment="1" applyProtection="1">
      <alignment vertical="center"/>
      <protection hidden="1"/>
    </xf>
    <xf numFmtId="0" fontId="8" fillId="7" borderId="38" xfId="0" applyFont="1" applyFill="1" applyBorder="1" applyAlignment="1" applyProtection="1">
      <alignment horizontal="center" vertical="center"/>
      <protection hidden="1"/>
    </xf>
    <xf numFmtId="190" fontId="8" fillId="8" borderId="10" xfId="0" applyNumberFormat="1" applyFont="1" applyFill="1" applyBorder="1" applyAlignment="1" applyProtection="1">
      <alignment vertical="center"/>
      <protection hidden="1"/>
    </xf>
    <xf numFmtId="190" fontId="8" fillId="8" borderId="11" xfId="0" applyNumberFormat="1" applyFont="1" applyFill="1" applyBorder="1" applyAlignment="1" applyProtection="1">
      <alignment vertical="center"/>
      <protection hidden="1"/>
    </xf>
    <xf numFmtId="190" fontId="8" fillId="8" borderId="12" xfId="0" applyNumberFormat="1" applyFont="1" applyFill="1" applyBorder="1" applyAlignment="1" applyProtection="1">
      <alignment vertical="center"/>
      <protection hidden="1"/>
    </xf>
    <xf numFmtId="190" fontId="8" fillId="8" borderId="8" xfId="0" applyNumberFormat="1" applyFont="1" applyFill="1" applyBorder="1" applyAlignment="1" applyProtection="1">
      <alignment vertical="center"/>
      <protection hidden="1"/>
    </xf>
    <xf numFmtId="0" fontId="6" fillId="5" borderId="6" xfId="0" applyFont="1" applyFill="1" applyBorder="1" applyAlignment="1" applyProtection="1">
      <alignment vertical="center"/>
      <protection hidden="1"/>
    </xf>
    <xf numFmtId="190" fontId="5" fillId="5" borderId="39" xfId="0" applyNumberFormat="1" applyFont="1" applyFill="1" applyBorder="1" applyAlignment="1" applyProtection="1">
      <alignment vertical="center"/>
      <protection hidden="1"/>
    </xf>
    <xf numFmtId="190" fontId="5" fillId="5" borderId="9" xfId="0" applyNumberFormat="1" applyFont="1" applyFill="1" applyBorder="1" applyAlignment="1" applyProtection="1">
      <alignment vertical="center"/>
      <protection hidden="1"/>
    </xf>
    <xf numFmtId="190" fontId="5" fillId="6" borderId="58" xfId="0" applyNumberFormat="1" applyFont="1" applyFill="1" applyBorder="1" applyAlignment="1" applyProtection="1">
      <alignment vertical="center"/>
      <protection hidden="1"/>
    </xf>
    <xf numFmtId="0" fontId="6" fillId="5" borderId="17" xfId="0" applyFont="1" applyFill="1" applyBorder="1" applyAlignment="1" applyProtection="1">
      <alignment vertical="center"/>
      <protection hidden="1"/>
    </xf>
    <xf numFmtId="190" fontId="5" fillId="5" borderId="20" xfId="0" applyNumberFormat="1" applyFont="1" applyFill="1" applyBorder="1" applyAlignment="1" applyProtection="1">
      <alignment vertical="center"/>
      <protection hidden="1"/>
    </xf>
    <xf numFmtId="0" fontId="6" fillId="4" borderId="63" xfId="0" applyFont="1" applyFill="1" applyBorder="1" applyAlignment="1" applyProtection="1">
      <alignment horizontal="center" vertical="center"/>
      <protection hidden="1"/>
    </xf>
    <xf numFmtId="0" fontId="6" fillId="5" borderId="34" xfId="0" applyFont="1" applyFill="1" applyBorder="1" applyAlignment="1" applyProtection="1">
      <alignment vertical="center"/>
      <protection hidden="1"/>
    </xf>
    <xf numFmtId="190" fontId="5" fillId="5" borderId="35" xfId="0" applyNumberFormat="1" applyFont="1" applyFill="1" applyBorder="1" applyAlignment="1" applyProtection="1">
      <alignment vertical="center"/>
      <protection hidden="1"/>
    </xf>
    <xf numFmtId="190" fontId="5" fillId="5" borderId="46" xfId="0" applyNumberFormat="1" applyFont="1" applyFill="1" applyBorder="1" applyAlignment="1" applyProtection="1">
      <alignment vertical="center"/>
      <protection hidden="1"/>
    </xf>
    <xf numFmtId="190" fontId="5" fillId="5" borderId="40" xfId="0" applyNumberFormat="1" applyFont="1" applyFill="1" applyBorder="1" applyAlignment="1" applyProtection="1">
      <alignment vertical="center"/>
      <protection hidden="1"/>
    </xf>
    <xf numFmtId="190" fontId="5" fillId="5" borderId="64" xfId="0" applyNumberFormat="1" applyFont="1" applyFill="1" applyBorder="1" applyAlignment="1" applyProtection="1">
      <alignment vertical="center"/>
      <protection hidden="1"/>
    </xf>
    <xf numFmtId="0" fontId="8" fillId="7" borderId="41" xfId="0" applyFont="1" applyFill="1" applyBorder="1" applyAlignment="1" applyProtection="1">
      <alignment horizontal="center" vertical="center"/>
      <protection hidden="1"/>
    </xf>
    <xf numFmtId="190" fontId="8" fillId="8" borderId="37" xfId="0" applyNumberFormat="1" applyFont="1" applyFill="1" applyBorder="1" applyAlignment="1" applyProtection="1">
      <alignment vertical="center"/>
      <protection hidden="1"/>
    </xf>
    <xf numFmtId="190" fontId="8" fillId="8" borderId="36" xfId="0" applyNumberFormat="1" applyFont="1" applyFill="1" applyBorder="1" applyAlignment="1" applyProtection="1">
      <alignment vertical="center"/>
      <protection hidden="1"/>
    </xf>
    <xf numFmtId="190" fontId="8" fillId="8" borderId="33" xfId="0" applyNumberFormat="1" applyFont="1" applyFill="1" applyBorder="1" applyAlignment="1" applyProtection="1">
      <alignment vertical="center"/>
      <protection hidden="1"/>
    </xf>
    <xf numFmtId="190" fontId="8" fillId="8" borderId="61" xfId="0" applyNumberFormat="1" applyFont="1" applyFill="1" applyBorder="1" applyAlignment="1" applyProtection="1">
      <alignment vertical="center"/>
      <protection hidden="1"/>
    </xf>
    <xf numFmtId="0" fontId="10" fillId="7" borderId="47" xfId="0" applyFont="1" applyFill="1" applyBorder="1" applyAlignment="1" applyProtection="1">
      <alignment horizontal="center" vertical="center"/>
      <protection hidden="1"/>
    </xf>
    <xf numFmtId="190" fontId="8" fillId="7" borderId="48" xfId="0" applyNumberFormat="1" applyFont="1" applyFill="1" applyBorder="1" applyAlignment="1" applyProtection="1">
      <alignment vertical="center"/>
      <protection hidden="1"/>
    </xf>
    <xf numFmtId="190" fontId="8" fillId="7" borderId="49" xfId="0" applyNumberFormat="1" applyFont="1" applyFill="1" applyBorder="1" applyAlignment="1" applyProtection="1">
      <alignment vertical="center"/>
      <protection hidden="1"/>
    </xf>
    <xf numFmtId="190" fontId="8" fillId="7" borderId="50" xfId="0" applyNumberFormat="1" applyFont="1" applyFill="1" applyBorder="1" applyAlignment="1" applyProtection="1">
      <alignment vertical="center"/>
      <protection hidden="1"/>
    </xf>
    <xf numFmtId="190" fontId="8" fillId="7" borderId="65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188" fontId="7" fillId="0" borderId="0" xfId="0" applyNumberFormat="1" applyFont="1" applyBorder="1" applyAlignment="1" applyProtection="1">
      <alignment vertical="center"/>
      <protection hidden="1"/>
    </xf>
    <xf numFmtId="0" fontId="8" fillId="5" borderId="6" xfId="0" applyFont="1" applyFill="1" applyBorder="1" applyAlignment="1" applyProtection="1">
      <alignment horizontal="center"/>
      <protection hidden="1"/>
    </xf>
    <xf numFmtId="190" fontId="8" fillId="6" borderId="7" xfId="0" applyNumberFormat="1" applyFont="1" applyFill="1" applyBorder="1" applyAlignment="1" applyProtection="1">
      <alignment/>
      <protection hidden="1"/>
    </xf>
    <xf numFmtId="190" fontId="8" fillId="6" borderId="15" xfId="0" applyNumberFormat="1" applyFont="1" applyFill="1" applyBorder="1" applyAlignment="1" applyProtection="1">
      <alignment/>
      <protection hidden="1"/>
    </xf>
    <xf numFmtId="190" fontId="8" fillId="6" borderId="13" xfId="0" applyNumberFormat="1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9" borderId="0" xfId="0" applyFont="1" applyFill="1" applyAlignment="1" applyProtection="1">
      <alignment vertical="center"/>
      <protection hidden="1"/>
    </xf>
    <xf numFmtId="188" fontId="7" fillId="0" borderId="0" xfId="0" applyNumberFormat="1" applyFont="1" applyAlignment="1" applyProtection="1">
      <alignment vertical="center"/>
      <protection hidden="1"/>
    </xf>
    <xf numFmtId="0" fontId="8" fillId="5" borderId="17" xfId="0" applyFont="1" applyFill="1" applyBorder="1" applyAlignment="1" applyProtection="1">
      <alignment horizontal="center"/>
      <protection hidden="1"/>
    </xf>
    <xf numFmtId="190" fontId="8" fillId="6" borderId="18" xfId="0" applyNumberFormat="1" applyFont="1" applyFill="1" applyBorder="1" applyAlignment="1" applyProtection="1">
      <alignment/>
      <protection hidden="1"/>
    </xf>
    <xf numFmtId="190" fontId="8" fillId="6" borderId="19" xfId="0" applyNumberFormat="1" applyFont="1" applyFill="1" applyBorder="1" applyAlignment="1" applyProtection="1">
      <alignment/>
      <protection hidden="1"/>
    </xf>
    <xf numFmtId="190" fontId="8" fillId="6" borderId="21" xfId="0" applyNumberFormat="1" applyFont="1" applyFill="1" applyBorder="1" applyAlignment="1" applyProtection="1">
      <alignment/>
      <protection hidden="1"/>
    </xf>
    <xf numFmtId="0" fontId="8" fillId="5" borderId="34" xfId="0" applyFont="1" applyFill="1" applyBorder="1" applyAlignment="1" applyProtection="1">
      <alignment horizontal="center"/>
      <protection hidden="1"/>
    </xf>
    <xf numFmtId="190" fontId="8" fillId="6" borderId="35" xfId="0" applyNumberFormat="1" applyFont="1" applyFill="1" applyBorder="1" applyAlignment="1" applyProtection="1">
      <alignment/>
      <protection hidden="1"/>
    </xf>
    <xf numFmtId="190" fontId="8" fillId="6" borderId="46" xfId="0" applyNumberFormat="1" applyFont="1" applyFill="1" applyBorder="1" applyAlignment="1" applyProtection="1">
      <alignment/>
      <protection hidden="1"/>
    </xf>
    <xf numFmtId="190" fontId="8" fillId="6" borderId="31" xfId="0" applyNumberFormat="1" applyFont="1" applyFill="1" applyBorder="1" applyAlignment="1" applyProtection="1">
      <alignment/>
      <protection hidden="1"/>
    </xf>
    <xf numFmtId="0" fontId="8" fillId="5" borderId="38" xfId="0" applyFont="1" applyFill="1" applyBorder="1" applyAlignment="1" applyProtection="1">
      <alignment horizontal="center"/>
      <protection hidden="1"/>
    </xf>
    <xf numFmtId="190" fontId="8" fillId="6" borderId="10" xfId="0" applyNumberFormat="1" applyFont="1" applyFill="1" applyBorder="1" applyAlignment="1" applyProtection="1">
      <alignment/>
      <protection hidden="1"/>
    </xf>
    <xf numFmtId="190" fontId="8" fillId="6" borderId="11" xfId="0" applyNumberFormat="1" applyFont="1" applyFill="1" applyBorder="1" applyAlignment="1" applyProtection="1">
      <alignment/>
      <protection hidden="1"/>
    </xf>
    <xf numFmtId="190" fontId="8" fillId="6" borderId="12" xfId="0" applyNumberFormat="1" applyFont="1" applyFill="1" applyBorder="1" applyAlignment="1" applyProtection="1">
      <alignment/>
      <protection hidden="1"/>
    </xf>
    <xf numFmtId="0" fontId="10" fillId="5" borderId="47" xfId="0" applyFont="1" applyFill="1" applyBorder="1" applyAlignment="1" applyProtection="1">
      <alignment horizontal="center" vertical="center"/>
      <protection hidden="1"/>
    </xf>
    <xf numFmtId="190" fontId="8" fillId="5" borderId="48" xfId="0" applyNumberFormat="1" applyFont="1" applyFill="1" applyBorder="1" applyAlignment="1" applyProtection="1">
      <alignment vertical="center"/>
      <protection hidden="1"/>
    </xf>
    <xf numFmtId="190" fontId="8" fillId="5" borderId="49" xfId="0" applyNumberFormat="1" applyFont="1" applyFill="1" applyBorder="1" applyAlignment="1" applyProtection="1">
      <alignment vertical="center"/>
      <protection hidden="1"/>
    </xf>
    <xf numFmtId="190" fontId="8" fillId="5" borderId="5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88" fontId="8" fillId="0" borderId="0" xfId="0" applyNumberFormat="1" applyFont="1" applyFill="1" applyBorder="1" applyAlignment="1" applyProtection="1">
      <alignment vertical="center"/>
      <protection hidden="1"/>
    </xf>
    <xf numFmtId="190" fontId="8" fillId="2" borderId="65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188" fontId="7" fillId="0" borderId="0" xfId="0" applyNumberFormat="1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188" fontId="7" fillId="0" borderId="0" xfId="0" applyNumberFormat="1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8" fillId="5" borderId="41" xfId="0" applyFont="1" applyFill="1" applyBorder="1" applyAlignment="1" applyProtection="1">
      <alignment horizontal="center"/>
      <protection hidden="1"/>
    </xf>
    <xf numFmtId="190" fontId="8" fillId="6" borderId="37" xfId="0" applyNumberFormat="1" applyFont="1" applyFill="1" applyBorder="1" applyAlignment="1" applyProtection="1">
      <alignment/>
      <protection hidden="1"/>
    </xf>
    <xf numFmtId="190" fontId="8" fillId="6" borderId="36" xfId="0" applyNumberFormat="1" applyFont="1" applyFill="1" applyBorder="1" applyAlignment="1" applyProtection="1">
      <alignment/>
      <protection hidden="1"/>
    </xf>
    <xf numFmtId="190" fontId="8" fillId="6" borderId="33" xfId="0" applyNumberFormat="1" applyFont="1" applyFill="1" applyBorder="1" applyAlignment="1" applyProtection="1">
      <alignment/>
      <protection hidden="1"/>
    </xf>
    <xf numFmtId="190" fontId="8" fillId="3" borderId="38" xfId="0" applyNumberFormat="1" applyFont="1" applyFill="1" applyBorder="1" applyAlignment="1" applyProtection="1">
      <alignment vertical="center"/>
      <protection hidden="1"/>
    </xf>
    <xf numFmtId="190" fontId="8" fillId="3" borderId="11" xfId="0" applyNumberFormat="1" applyFont="1" applyFill="1" applyBorder="1" applyAlignment="1" applyProtection="1">
      <alignment vertical="center"/>
      <protection hidden="1"/>
    </xf>
    <xf numFmtId="190" fontId="8" fillId="3" borderId="12" xfId="0" applyNumberFormat="1" applyFont="1" applyFill="1" applyBorder="1" applyAlignment="1" applyProtection="1">
      <alignment vertical="center"/>
      <protection hidden="1"/>
    </xf>
    <xf numFmtId="0" fontId="7" fillId="9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190" fontId="8" fillId="2" borderId="64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188" fontId="6" fillId="4" borderId="66" xfId="0" applyNumberFormat="1" applyFont="1" applyFill="1" applyBorder="1" applyAlignment="1" applyProtection="1">
      <alignment vertical="center"/>
      <protection hidden="1"/>
    </xf>
    <xf numFmtId="0" fontId="6" fillId="5" borderId="30" xfId="0" applyFont="1" applyFill="1" applyBorder="1" applyAlignment="1" applyProtection="1">
      <alignment horizontal="center" vertical="center"/>
      <protection hidden="1"/>
    </xf>
    <xf numFmtId="190" fontId="5" fillId="5" borderId="13" xfId="0" applyNumberFormat="1" applyFont="1" applyFill="1" applyBorder="1" applyAlignment="1" applyProtection="1">
      <alignment vertical="center"/>
      <protection hidden="1"/>
    </xf>
    <xf numFmtId="190" fontId="5" fillId="5" borderId="21" xfId="0" applyNumberFormat="1" applyFont="1" applyFill="1" applyBorder="1" applyAlignment="1" applyProtection="1">
      <alignment vertical="center"/>
      <protection hidden="1"/>
    </xf>
    <xf numFmtId="190" fontId="5" fillId="5" borderId="33" xfId="0" applyNumberFormat="1" applyFont="1" applyFill="1" applyBorder="1" applyAlignment="1" applyProtection="1">
      <alignment vertical="center"/>
      <protection hidden="1"/>
    </xf>
    <xf numFmtId="190" fontId="5" fillId="5" borderId="67" xfId="0" applyNumberFormat="1" applyFont="1" applyFill="1" applyBorder="1" applyAlignment="1" applyProtection="1">
      <alignment vertical="center"/>
      <protection hidden="1"/>
    </xf>
    <xf numFmtId="190" fontId="5" fillId="5" borderId="42" xfId="0" applyNumberFormat="1" applyFont="1" applyFill="1" applyBorder="1" applyAlignment="1" applyProtection="1">
      <alignment vertical="center"/>
      <protection hidden="1"/>
    </xf>
    <xf numFmtId="0" fontId="0" fillId="0" borderId="0" xfId="22" applyProtection="1">
      <alignment/>
      <protection hidden="1"/>
    </xf>
    <xf numFmtId="0" fontId="7" fillId="0" borderId="0" xfId="0" applyNumberFormat="1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vertical="center" shrinkToFit="1"/>
      <protection hidden="1"/>
    </xf>
    <xf numFmtId="0" fontId="12" fillId="0" borderId="0" xfId="0" applyNumberFormat="1" applyFont="1" applyFill="1" applyBorder="1" applyAlignment="1" applyProtection="1">
      <alignment horizontal="distributed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vertical="center" shrinkToFit="1"/>
      <protection hidden="1"/>
    </xf>
    <xf numFmtId="0" fontId="13" fillId="0" borderId="0" xfId="0" applyNumberFormat="1" applyFont="1" applyFill="1" applyAlignment="1" applyProtection="1">
      <alignment vertical="center"/>
      <protection hidden="1"/>
    </xf>
    <xf numFmtId="0" fontId="5" fillId="10" borderId="68" xfId="0" applyNumberFormat="1" applyFont="1" applyFill="1" applyBorder="1" applyAlignment="1" applyProtection="1">
      <alignment horizontal="center" vertical="center"/>
      <protection hidden="1"/>
    </xf>
    <xf numFmtId="0" fontId="11" fillId="10" borderId="54" xfId="0" applyNumberFormat="1" applyFont="1" applyFill="1" applyBorder="1" applyAlignment="1" applyProtection="1">
      <alignment horizontal="center" vertical="center"/>
      <protection hidden="1"/>
    </xf>
    <xf numFmtId="0" fontId="9" fillId="10" borderId="5" xfId="0" applyNumberFormat="1" applyFont="1" applyFill="1" applyBorder="1" applyAlignment="1" applyProtection="1">
      <alignment horizontal="center" vertical="center" shrinkToFit="1"/>
      <protection hidden="1"/>
    </xf>
    <xf numFmtId="0" fontId="8" fillId="2" borderId="68" xfId="0" applyNumberFormat="1" applyFont="1" applyFill="1" applyBorder="1" applyAlignment="1" applyProtection="1">
      <alignment horizontal="center" vertical="distributed" textRotation="255"/>
      <protection hidden="1"/>
    </xf>
    <xf numFmtId="0" fontId="8" fillId="2" borderId="54" xfId="0" applyNumberFormat="1" applyFont="1" applyFill="1" applyBorder="1" applyAlignment="1" applyProtection="1">
      <alignment horizontal="center" vertical="distributed" textRotation="255"/>
      <protection hidden="1"/>
    </xf>
    <xf numFmtId="0" fontId="8" fillId="2" borderId="55" xfId="0" applyNumberFormat="1" applyFont="1" applyFill="1" applyBorder="1" applyAlignment="1" applyProtection="1">
      <alignment horizontal="center" vertical="distributed" textRotation="255"/>
      <protection hidden="1"/>
    </xf>
    <xf numFmtId="0" fontId="8" fillId="2" borderId="56" xfId="21" applyNumberFormat="1" applyFont="1" applyFill="1" applyBorder="1" applyAlignment="1" applyProtection="1">
      <alignment vertical="center" textRotation="255"/>
      <protection hidden="1"/>
    </xf>
    <xf numFmtId="0" fontId="8" fillId="7" borderId="53" xfId="0" applyNumberFormat="1" applyFont="1" applyFill="1" applyBorder="1" applyAlignment="1" applyProtection="1">
      <alignment horizontal="center" vertical="distributed" textRotation="255"/>
      <protection hidden="1"/>
    </xf>
    <xf numFmtId="0" fontId="8" fillId="7" borderId="54" xfId="0" applyNumberFormat="1" applyFont="1" applyFill="1" applyBorder="1" applyAlignment="1" applyProtection="1">
      <alignment horizontal="center" vertical="distributed" textRotation="255"/>
      <protection hidden="1"/>
    </xf>
    <xf numFmtId="0" fontId="8" fillId="7" borderId="55" xfId="0" applyNumberFormat="1" applyFont="1" applyFill="1" applyBorder="1" applyAlignment="1" applyProtection="1">
      <alignment horizontal="center" vertical="distributed" textRotation="255"/>
      <protection hidden="1"/>
    </xf>
    <xf numFmtId="0" fontId="8" fillId="7" borderId="56" xfId="21" applyNumberFormat="1" applyFont="1" applyFill="1" applyBorder="1" applyAlignment="1" applyProtection="1">
      <alignment horizontal="center" vertical="center" textRotation="255"/>
      <protection hidden="1"/>
    </xf>
    <xf numFmtId="0" fontId="8" fillId="7" borderId="0" xfId="21" applyNumberFormat="1" applyFont="1" applyFill="1" applyBorder="1" applyAlignment="1" applyProtection="1">
      <alignment horizontal="center" vertical="center" textRotation="255"/>
      <protection hidden="1"/>
    </xf>
    <xf numFmtId="0" fontId="8" fillId="11" borderId="68" xfId="0" applyNumberFormat="1" applyFont="1" applyFill="1" applyBorder="1" applyAlignment="1" applyProtection="1">
      <alignment horizontal="center" vertical="distributed" textRotation="255"/>
      <protection hidden="1"/>
    </xf>
    <xf numFmtId="0" fontId="8" fillId="11" borderId="54" xfId="0" applyNumberFormat="1" applyFont="1" applyFill="1" applyBorder="1" applyAlignment="1" applyProtection="1">
      <alignment horizontal="center" vertical="distributed" textRotation="255"/>
      <protection hidden="1"/>
    </xf>
    <xf numFmtId="0" fontId="8" fillId="11" borderId="55" xfId="0" applyNumberFormat="1" applyFont="1" applyFill="1" applyBorder="1" applyAlignment="1" applyProtection="1">
      <alignment horizontal="center" vertical="distributed" textRotation="255"/>
      <protection hidden="1"/>
    </xf>
    <xf numFmtId="0" fontId="8" fillId="11" borderId="56" xfId="21" applyNumberFormat="1" applyFont="1" applyFill="1" applyBorder="1" applyAlignment="1" applyProtection="1">
      <alignment horizontal="center" vertical="center" textRotation="255"/>
      <protection hidden="1"/>
    </xf>
    <xf numFmtId="0" fontId="8" fillId="11" borderId="16" xfId="21" applyNumberFormat="1" applyFont="1" applyFill="1" applyBorder="1" applyAlignment="1" applyProtection="1">
      <alignment horizontal="center" vertical="center" textRotation="255"/>
      <protection hidden="1"/>
    </xf>
    <xf numFmtId="0" fontId="5" fillId="12" borderId="6" xfId="21" applyNumberFormat="1" applyFont="1" applyFill="1" applyBorder="1" applyAlignment="1" applyProtection="1">
      <alignment horizontal="right" vertical="center"/>
      <protection hidden="1"/>
    </xf>
    <xf numFmtId="0" fontId="5" fillId="13" borderId="7" xfId="21" applyNumberFormat="1" applyFont="1" applyFill="1" applyBorder="1" applyAlignment="1" applyProtection="1">
      <alignment horizontal="center" vertical="center"/>
      <protection hidden="1"/>
    </xf>
    <xf numFmtId="0" fontId="11" fillId="13" borderId="15" xfId="21" applyNumberFormat="1" applyFont="1" applyFill="1" applyBorder="1" applyAlignment="1" applyProtection="1">
      <alignment horizontal="center" vertical="center"/>
      <protection hidden="1"/>
    </xf>
    <xf numFmtId="0" fontId="8" fillId="13" borderId="13" xfId="21" applyNumberFormat="1" applyFont="1" applyFill="1" applyBorder="1" applyAlignment="1" applyProtection="1">
      <alignment vertical="center" shrinkToFit="1"/>
      <protection hidden="1"/>
    </xf>
    <xf numFmtId="0" fontId="7" fillId="3" borderId="7" xfId="21" applyNumberFormat="1" applyFont="1" applyFill="1" applyBorder="1" applyAlignment="1" applyProtection="1">
      <alignment horizontal="center" vertical="center"/>
      <protection hidden="1"/>
    </xf>
    <xf numFmtId="0" fontId="7" fillId="3" borderId="15" xfId="21" applyNumberFormat="1" applyFont="1" applyFill="1" applyBorder="1" applyAlignment="1" applyProtection="1">
      <alignment horizontal="center" vertical="center"/>
      <protection hidden="1"/>
    </xf>
    <xf numFmtId="0" fontId="7" fillId="3" borderId="39" xfId="21" applyNumberFormat="1" applyFont="1" applyFill="1" applyBorder="1" applyAlignment="1" applyProtection="1">
      <alignment horizontal="center" vertical="center"/>
      <protection hidden="1"/>
    </xf>
    <xf numFmtId="0" fontId="5" fillId="2" borderId="69" xfId="21" applyNumberFormat="1" applyFont="1" applyFill="1" applyBorder="1" applyAlignment="1" applyProtection="1">
      <alignment horizontal="center" vertical="center"/>
      <protection hidden="1"/>
    </xf>
    <xf numFmtId="0" fontId="5" fillId="8" borderId="14" xfId="21" applyNumberFormat="1" applyFont="1" applyFill="1" applyBorder="1" applyAlignment="1" applyProtection="1">
      <alignment horizontal="center" vertical="center"/>
      <protection hidden="1"/>
    </xf>
    <xf numFmtId="0" fontId="5" fillId="8" borderId="15" xfId="21" applyNumberFormat="1" applyFont="1" applyFill="1" applyBorder="1" applyAlignment="1" applyProtection="1">
      <alignment horizontal="center" vertical="center"/>
      <protection hidden="1"/>
    </xf>
    <xf numFmtId="0" fontId="5" fillId="8" borderId="39" xfId="21" applyNumberFormat="1" applyFont="1" applyFill="1" applyBorder="1" applyAlignment="1" applyProtection="1">
      <alignment horizontal="center" vertical="center"/>
      <protection hidden="1"/>
    </xf>
    <xf numFmtId="0" fontId="5" fillId="7" borderId="69" xfId="21" applyNumberFormat="1" applyFont="1" applyFill="1" applyBorder="1" applyAlignment="1" applyProtection="1">
      <alignment horizontal="center" vertical="center"/>
      <protection hidden="1"/>
    </xf>
    <xf numFmtId="0" fontId="22" fillId="7" borderId="70" xfId="21" applyNumberFormat="1" applyFont="1" applyFill="1" applyBorder="1" applyAlignment="1" applyProtection="1">
      <alignment horizontal="center" vertical="center"/>
      <protection locked="0"/>
    </xf>
    <xf numFmtId="0" fontId="5" fillId="6" borderId="7" xfId="21" applyNumberFormat="1" applyFont="1" applyFill="1" applyBorder="1" applyAlignment="1" applyProtection="1">
      <alignment horizontal="center" vertical="center"/>
      <protection hidden="1"/>
    </xf>
    <xf numFmtId="0" fontId="5" fillId="6" borderId="15" xfId="21" applyNumberFormat="1" applyFont="1" applyFill="1" applyBorder="1" applyAlignment="1" applyProtection="1">
      <alignment horizontal="center" vertical="center"/>
      <protection hidden="1"/>
    </xf>
    <xf numFmtId="0" fontId="5" fillId="6" borderId="39" xfId="21" applyNumberFormat="1" applyFont="1" applyFill="1" applyBorder="1" applyAlignment="1" applyProtection="1">
      <alignment horizontal="center" vertical="center"/>
      <protection hidden="1"/>
    </xf>
    <xf numFmtId="0" fontId="5" fillId="11" borderId="69" xfId="21" applyNumberFormat="1" applyFont="1" applyFill="1" applyBorder="1" applyAlignment="1" applyProtection="1">
      <alignment horizontal="center" vertical="center"/>
      <protection hidden="1"/>
    </xf>
    <xf numFmtId="0" fontId="22" fillId="11" borderId="71" xfId="21" applyNumberFormat="1" applyFont="1" applyFill="1" applyBorder="1" applyAlignment="1" applyProtection="1">
      <alignment horizontal="center" vertical="center"/>
      <protection locked="0"/>
    </xf>
    <xf numFmtId="0" fontId="5" fillId="14" borderId="71" xfId="21" applyNumberFormat="1" applyFont="1" applyFill="1" applyBorder="1" applyAlignment="1" applyProtection="1">
      <alignment horizontal="center" vertical="center"/>
      <protection hidden="1"/>
    </xf>
    <xf numFmtId="0" fontId="5" fillId="12" borderId="17" xfId="21" applyNumberFormat="1" applyFont="1" applyFill="1" applyBorder="1" applyAlignment="1" applyProtection="1">
      <alignment horizontal="right" vertical="center"/>
      <protection hidden="1"/>
    </xf>
    <xf numFmtId="0" fontId="5" fillId="13" borderId="18" xfId="21" applyNumberFormat="1" applyFont="1" applyFill="1" applyBorder="1" applyAlignment="1" applyProtection="1">
      <alignment horizontal="center" vertical="center"/>
      <protection hidden="1"/>
    </xf>
    <xf numFmtId="0" fontId="11" fillId="13" borderId="19" xfId="21" applyNumberFormat="1" applyFont="1" applyFill="1" applyBorder="1" applyAlignment="1" applyProtection="1">
      <alignment horizontal="center" vertical="center"/>
      <protection hidden="1"/>
    </xf>
    <xf numFmtId="0" fontId="8" fillId="13" borderId="21" xfId="21" applyNumberFormat="1" applyFont="1" applyFill="1" applyBorder="1" applyAlignment="1" applyProtection="1">
      <alignment vertical="center" shrinkToFit="1"/>
      <protection hidden="1"/>
    </xf>
    <xf numFmtId="0" fontId="7" fillId="3" borderId="18" xfId="21" applyNumberFormat="1" applyFont="1" applyFill="1" applyBorder="1" applyAlignment="1" applyProtection="1">
      <alignment horizontal="center" vertical="center"/>
      <protection hidden="1"/>
    </xf>
    <xf numFmtId="0" fontId="7" fillId="3" borderId="19" xfId="21" applyNumberFormat="1" applyFont="1" applyFill="1" applyBorder="1" applyAlignment="1" applyProtection="1">
      <alignment horizontal="center" vertical="center"/>
      <protection hidden="1"/>
    </xf>
    <xf numFmtId="0" fontId="7" fillId="3" borderId="20" xfId="21" applyNumberFormat="1" applyFont="1" applyFill="1" applyBorder="1" applyAlignment="1" applyProtection="1">
      <alignment horizontal="center" vertical="center"/>
      <protection hidden="1"/>
    </xf>
    <xf numFmtId="0" fontId="5" fillId="2" borderId="72" xfId="21" applyNumberFormat="1" applyFont="1" applyFill="1" applyBorder="1" applyAlignment="1" applyProtection="1">
      <alignment horizontal="center" vertical="center"/>
      <protection hidden="1"/>
    </xf>
    <xf numFmtId="0" fontId="5" fillId="8" borderId="22" xfId="21" applyNumberFormat="1" applyFont="1" applyFill="1" applyBorder="1" applyAlignment="1" applyProtection="1">
      <alignment horizontal="center" vertical="center"/>
      <protection hidden="1"/>
    </xf>
    <xf numFmtId="0" fontId="5" fillId="8" borderId="19" xfId="21" applyNumberFormat="1" applyFont="1" applyFill="1" applyBorder="1" applyAlignment="1" applyProtection="1">
      <alignment horizontal="center" vertical="center"/>
      <protection hidden="1"/>
    </xf>
    <xf numFmtId="0" fontId="5" fillId="8" borderId="20" xfId="21" applyNumberFormat="1" applyFont="1" applyFill="1" applyBorder="1" applyAlignment="1" applyProtection="1">
      <alignment horizontal="center" vertical="center"/>
      <protection hidden="1"/>
    </xf>
    <xf numFmtId="0" fontId="5" fillId="7" borderId="72" xfId="21" applyNumberFormat="1" applyFont="1" applyFill="1" applyBorder="1" applyAlignment="1" applyProtection="1">
      <alignment horizontal="center" vertical="center"/>
      <protection hidden="1"/>
    </xf>
    <xf numFmtId="0" fontId="22" fillId="7" borderId="60" xfId="21" applyNumberFormat="1" applyFont="1" applyFill="1" applyBorder="1" applyAlignment="1" applyProtection="1">
      <alignment horizontal="center" vertical="center"/>
      <protection locked="0"/>
    </xf>
    <xf numFmtId="0" fontId="5" fillId="6" borderId="18" xfId="21" applyNumberFormat="1" applyFont="1" applyFill="1" applyBorder="1" applyAlignment="1" applyProtection="1">
      <alignment horizontal="center" vertical="center"/>
      <protection hidden="1"/>
    </xf>
    <xf numFmtId="0" fontId="5" fillId="6" borderId="19" xfId="21" applyNumberFormat="1" applyFont="1" applyFill="1" applyBorder="1" applyAlignment="1" applyProtection="1">
      <alignment horizontal="center" vertical="center"/>
      <protection hidden="1"/>
    </xf>
    <xf numFmtId="0" fontId="5" fillId="6" borderId="20" xfId="21" applyNumberFormat="1" applyFont="1" applyFill="1" applyBorder="1" applyAlignment="1" applyProtection="1">
      <alignment horizontal="center" vertical="center"/>
      <protection hidden="1"/>
    </xf>
    <xf numFmtId="0" fontId="5" fillId="11" borderId="72" xfId="21" applyNumberFormat="1" applyFont="1" applyFill="1" applyBorder="1" applyAlignment="1" applyProtection="1">
      <alignment horizontal="center" vertical="center"/>
      <protection hidden="1"/>
    </xf>
    <xf numFmtId="0" fontId="22" fillId="11" borderId="73" xfId="21" applyNumberFormat="1" applyFont="1" applyFill="1" applyBorder="1" applyAlignment="1" applyProtection="1">
      <alignment horizontal="center" vertical="center"/>
      <protection locked="0"/>
    </xf>
    <xf numFmtId="0" fontId="5" fillId="14" borderId="73" xfId="21" applyNumberFormat="1" applyFont="1" applyFill="1" applyBorder="1" applyAlignment="1" applyProtection="1">
      <alignment horizontal="center" vertical="center"/>
      <protection hidden="1"/>
    </xf>
    <xf numFmtId="0" fontId="5" fillId="12" borderId="34" xfId="21" applyNumberFormat="1" applyFont="1" applyFill="1" applyBorder="1" applyAlignment="1" applyProtection="1">
      <alignment horizontal="right" vertical="center"/>
      <protection hidden="1"/>
    </xf>
    <xf numFmtId="0" fontId="5" fillId="13" borderId="35" xfId="21" applyNumberFormat="1" applyFont="1" applyFill="1" applyBorder="1" applyAlignment="1" applyProtection="1">
      <alignment horizontal="center" vertical="center"/>
      <protection hidden="1"/>
    </xf>
    <xf numFmtId="0" fontId="11" fillId="13" borderId="46" xfId="21" applyNumberFormat="1" applyFont="1" applyFill="1" applyBorder="1" applyAlignment="1" applyProtection="1">
      <alignment horizontal="center" vertical="center"/>
      <protection hidden="1"/>
    </xf>
    <xf numFmtId="0" fontId="8" fillId="13" borderId="31" xfId="21" applyNumberFormat="1" applyFont="1" applyFill="1" applyBorder="1" applyAlignment="1" applyProtection="1">
      <alignment vertical="center" shrinkToFit="1"/>
      <protection hidden="1"/>
    </xf>
    <xf numFmtId="0" fontId="7" fillId="3" borderId="35" xfId="21" applyNumberFormat="1" applyFont="1" applyFill="1" applyBorder="1" applyAlignment="1" applyProtection="1">
      <alignment horizontal="center" vertical="center"/>
      <protection hidden="1"/>
    </xf>
    <xf numFmtId="0" fontId="7" fillId="3" borderId="46" xfId="21" applyNumberFormat="1" applyFont="1" applyFill="1" applyBorder="1" applyAlignment="1" applyProtection="1">
      <alignment horizontal="center" vertical="center"/>
      <protection hidden="1"/>
    </xf>
    <xf numFmtId="0" fontId="7" fillId="3" borderId="40" xfId="21" applyNumberFormat="1" applyFont="1" applyFill="1" applyBorder="1" applyAlignment="1" applyProtection="1">
      <alignment horizontal="center" vertical="center"/>
      <protection hidden="1"/>
    </xf>
    <xf numFmtId="0" fontId="5" fillId="2" borderId="42" xfId="21" applyNumberFormat="1" applyFont="1" applyFill="1" applyBorder="1" applyAlignment="1" applyProtection="1">
      <alignment horizontal="center" vertical="center"/>
      <protection hidden="1"/>
    </xf>
    <xf numFmtId="0" fontId="5" fillId="8" borderId="62" xfId="21" applyNumberFormat="1" applyFont="1" applyFill="1" applyBorder="1" applyAlignment="1" applyProtection="1">
      <alignment horizontal="center" vertical="center"/>
      <protection hidden="1"/>
    </xf>
    <xf numFmtId="0" fontId="5" fillId="8" borderId="46" xfId="21" applyNumberFormat="1" applyFont="1" applyFill="1" applyBorder="1" applyAlignment="1" applyProtection="1">
      <alignment horizontal="center" vertical="center"/>
      <protection hidden="1"/>
    </xf>
    <xf numFmtId="0" fontId="5" fillId="8" borderId="40" xfId="21" applyNumberFormat="1" applyFont="1" applyFill="1" applyBorder="1" applyAlignment="1" applyProtection="1">
      <alignment horizontal="center" vertical="center"/>
      <protection hidden="1"/>
    </xf>
    <xf numFmtId="0" fontId="5" fillId="7" borderId="42" xfId="21" applyNumberFormat="1" applyFont="1" applyFill="1" applyBorder="1" applyAlignment="1" applyProtection="1">
      <alignment horizontal="center" vertical="center"/>
      <protection hidden="1"/>
    </xf>
    <xf numFmtId="0" fontId="22" fillId="7" borderId="74" xfId="21" applyNumberFormat="1" applyFont="1" applyFill="1" applyBorder="1" applyAlignment="1" applyProtection="1">
      <alignment horizontal="center" vertical="center"/>
      <protection locked="0"/>
    </xf>
    <xf numFmtId="0" fontId="5" fillId="6" borderId="35" xfId="21" applyNumberFormat="1" applyFont="1" applyFill="1" applyBorder="1" applyAlignment="1" applyProtection="1">
      <alignment horizontal="center" vertical="center"/>
      <protection hidden="1"/>
    </xf>
    <xf numFmtId="0" fontId="5" fillId="6" borderId="46" xfId="21" applyNumberFormat="1" applyFont="1" applyFill="1" applyBorder="1" applyAlignment="1" applyProtection="1">
      <alignment horizontal="center" vertical="center"/>
      <protection hidden="1"/>
    </xf>
    <xf numFmtId="0" fontId="5" fillId="6" borderId="40" xfId="21" applyNumberFormat="1" applyFont="1" applyFill="1" applyBorder="1" applyAlignment="1" applyProtection="1">
      <alignment horizontal="center" vertical="center"/>
      <protection hidden="1"/>
    </xf>
    <xf numFmtId="0" fontId="5" fillId="11" borderId="42" xfId="21" applyNumberFormat="1" applyFont="1" applyFill="1" applyBorder="1" applyAlignment="1" applyProtection="1">
      <alignment horizontal="center" vertical="center"/>
      <protection hidden="1"/>
    </xf>
    <xf numFmtId="0" fontId="22" fillId="11" borderId="75" xfId="21" applyNumberFormat="1" applyFont="1" applyFill="1" applyBorder="1" applyAlignment="1" applyProtection="1">
      <alignment horizontal="center" vertical="center"/>
      <protection locked="0"/>
    </xf>
    <xf numFmtId="0" fontId="5" fillId="14" borderId="75" xfId="21" applyNumberFormat="1" applyFont="1" applyFill="1" applyBorder="1" applyAlignment="1" applyProtection="1">
      <alignment horizontal="center" vertical="center"/>
      <protection hidden="1"/>
    </xf>
    <xf numFmtId="0" fontId="5" fillId="12" borderId="38" xfId="21" applyNumberFormat="1" applyFont="1" applyFill="1" applyBorder="1" applyAlignment="1" applyProtection="1">
      <alignment horizontal="right" vertical="center"/>
      <protection hidden="1"/>
    </xf>
    <xf numFmtId="0" fontId="5" fillId="13" borderId="10" xfId="21" applyNumberFormat="1" applyFont="1" applyFill="1" applyBorder="1" applyAlignment="1" applyProtection="1">
      <alignment horizontal="center" vertical="center"/>
      <protection hidden="1"/>
    </xf>
    <xf numFmtId="0" fontId="11" fillId="13" borderId="11" xfId="21" applyNumberFormat="1" applyFont="1" applyFill="1" applyBorder="1" applyAlignment="1" applyProtection="1">
      <alignment horizontal="center" vertical="center"/>
      <protection hidden="1"/>
    </xf>
    <xf numFmtId="0" fontId="8" fillId="13" borderId="12" xfId="21" applyNumberFormat="1" applyFont="1" applyFill="1" applyBorder="1" applyAlignment="1" applyProtection="1">
      <alignment vertical="center" shrinkToFit="1"/>
      <protection hidden="1"/>
    </xf>
    <xf numFmtId="0" fontId="7" fillId="3" borderId="10" xfId="21" applyNumberFormat="1" applyFont="1" applyFill="1" applyBorder="1" applyAlignment="1" applyProtection="1">
      <alignment horizontal="center" vertical="center"/>
      <protection hidden="1"/>
    </xf>
    <xf numFmtId="0" fontId="7" fillId="3" borderId="11" xfId="21" applyNumberFormat="1" applyFont="1" applyFill="1" applyBorder="1" applyAlignment="1" applyProtection="1">
      <alignment horizontal="center" vertical="center"/>
      <protection hidden="1"/>
    </xf>
    <xf numFmtId="0" fontId="7" fillId="3" borderId="9" xfId="21" applyNumberFormat="1" applyFont="1" applyFill="1" applyBorder="1" applyAlignment="1" applyProtection="1">
      <alignment horizontal="center" vertical="center"/>
      <protection hidden="1"/>
    </xf>
    <xf numFmtId="0" fontId="5" fillId="2" borderId="76" xfId="21" applyNumberFormat="1" applyFont="1" applyFill="1" applyBorder="1" applyAlignment="1" applyProtection="1">
      <alignment horizontal="center" vertical="center"/>
      <protection hidden="1"/>
    </xf>
    <xf numFmtId="0" fontId="5" fillId="8" borderId="8" xfId="21" applyNumberFormat="1" applyFont="1" applyFill="1" applyBorder="1" applyAlignment="1" applyProtection="1">
      <alignment horizontal="center" vertical="center"/>
      <protection hidden="1"/>
    </xf>
    <xf numFmtId="0" fontId="5" fillId="8" borderId="11" xfId="21" applyNumberFormat="1" applyFont="1" applyFill="1" applyBorder="1" applyAlignment="1" applyProtection="1">
      <alignment horizontal="center" vertical="center"/>
      <protection hidden="1"/>
    </xf>
    <xf numFmtId="0" fontId="5" fillId="8" borderId="9" xfId="21" applyNumberFormat="1" applyFont="1" applyFill="1" applyBorder="1" applyAlignment="1" applyProtection="1">
      <alignment horizontal="center" vertical="center"/>
      <protection hidden="1"/>
    </xf>
    <xf numFmtId="0" fontId="5" fillId="7" borderId="76" xfId="21" applyNumberFormat="1" applyFont="1" applyFill="1" applyBorder="1" applyAlignment="1" applyProtection="1">
      <alignment horizontal="center" vertical="center"/>
      <protection hidden="1"/>
    </xf>
    <xf numFmtId="0" fontId="22" fillId="7" borderId="57" xfId="21" applyNumberFormat="1" applyFont="1" applyFill="1" applyBorder="1" applyAlignment="1" applyProtection="1">
      <alignment horizontal="center" vertical="center"/>
      <protection locked="0"/>
    </xf>
    <xf numFmtId="0" fontId="5" fillId="6" borderId="10" xfId="21" applyNumberFormat="1" applyFont="1" applyFill="1" applyBorder="1" applyAlignment="1" applyProtection="1">
      <alignment horizontal="center" vertical="center"/>
      <protection hidden="1"/>
    </xf>
    <xf numFmtId="0" fontId="5" fillId="6" borderId="11" xfId="21" applyNumberFormat="1" applyFont="1" applyFill="1" applyBorder="1" applyAlignment="1" applyProtection="1">
      <alignment horizontal="center" vertical="center"/>
      <protection hidden="1"/>
    </xf>
    <xf numFmtId="0" fontId="5" fillId="6" borderId="9" xfId="21" applyNumberFormat="1" applyFont="1" applyFill="1" applyBorder="1" applyAlignment="1" applyProtection="1">
      <alignment horizontal="center" vertical="center"/>
      <protection hidden="1"/>
    </xf>
    <xf numFmtId="0" fontId="5" fillId="11" borderId="76" xfId="21" applyNumberFormat="1" applyFont="1" applyFill="1" applyBorder="1" applyAlignment="1" applyProtection="1">
      <alignment horizontal="center" vertical="center"/>
      <protection hidden="1"/>
    </xf>
    <xf numFmtId="0" fontId="22" fillId="11" borderId="77" xfId="21" applyNumberFormat="1" applyFont="1" applyFill="1" applyBorder="1" applyAlignment="1" applyProtection="1">
      <alignment horizontal="center" vertical="center"/>
      <protection locked="0"/>
    </xf>
    <xf numFmtId="0" fontId="5" fillId="14" borderId="77" xfId="21" applyNumberFormat="1" applyFont="1" applyFill="1" applyBorder="1" applyAlignment="1" applyProtection="1">
      <alignment horizontal="center" vertical="center"/>
      <protection hidden="1"/>
    </xf>
    <xf numFmtId="0" fontId="5" fillId="12" borderId="26" xfId="21" applyNumberFormat="1" applyFont="1" applyFill="1" applyBorder="1" applyAlignment="1" applyProtection="1">
      <alignment horizontal="center" vertical="center"/>
      <protection hidden="1"/>
    </xf>
    <xf numFmtId="0" fontId="22" fillId="7" borderId="71" xfId="21" applyNumberFormat="1" applyFont="1" applyFill="1" applyBorder="1" applyAlignment="1" applyProtection="1">
      <alignment horizontal="center" vertical="center"/>
      <protection locked="0"/>
    </xf>
    <xf numFmtId="0" fontId="5" fillId="0" borderId="0" xfId="21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12" borderId="52" xfId="21" applyNumberFormat="1" applyFont="1" applyFill="1" applyBorder="1" applyAlignment="1" applyProtection="1">
      <alignment horizontal="center" vertical="center"/>
      <protection hidden="1"/>
    </xf>
    <xf numFmtId="0" fontId="22" fillId="7" borderId="73" xfId="21" applyNumberFormat="1" applyFont="1" applyFill="1" applyBorder="1" applyAlignment="1" applyProtection="1">
      <alignment horizontal="center" vertical="center"/>
      <protection locked="0"/>
    </xf>
    <xf numFmtId="0" fontId="22" fillId="7" borderId="75" xfId="21" applyNumberFormat="1" applyFont="1" applyFill="1" applyBorder="1" applyAlignment="1" applyProtection="1">
      <alignment horizontal="center" vertical="center"/>
      <protection locked="0"/>
    </xf>
    <xf numFmtId="0" fontId="8" fillId="7" borderId="61" xfId="0" applyNumberFormat="1" applyFont="1" applyFill="1" applyBorder="1" applyAlignment="1" applyProtection="1">
      <alignment horizontal="center" vertical="distributed" textRotation="255"/>
      <protection hidden="1"/>
    </xf>
    <xf numFmtId="0" fontId="8" fillId="7" borderId="36" xfId="0" applyNumberFormat="1" applyFont="1" applyFill="1" applyBorder="1" applyAlignment="1" applyProtection="1">
      <alignment horizontal="center" vertical="distributed" textRotation="255"/>
      <protection hidden="1"/>
    </xf>
    <xf numFmtId="0" fontId="8" fillId="7" borderId="23" xfId="0" applyNumberFormat="1" applyFont="1" applyFill="1" applyBorder="1" applyAlignment="1" applyProtection="1">
      <alignment horizontal="center" vertical="distributed" textRotation="255"/>
      <protection hidden="1"/>
    </xf>
    <xf numFmtId="0" fontId="8" fillId="7" borderId="78" xfId="21" applyNumberFormat="1" applyFont="1" applyFill="1" applyBorder="1" applyAlignment="1" applyProtection="1">
      <alignment horizontal="center" vertical="center" textRotation="255"/>
      <protection hidden="1"/>
    </xf>
    <xf numFmtId="0" fontId="8" fillId="7" borderId="25" xfId="21" applyNumberFormat="1" applyFont="1" applyFill="1" applyBorder="1" applyAlignment="1" applyProtection="1">
      <alignment horizontal="center" vertical="center" textRotation="255"/>
      <protection hidden="1"/>
    </xf>
    <xf numFmtId="0" fontId="8" fillId="11" borderId="37" xfId="0" applyNumberFormat="1" applyFont="1" applyFill="1" applyBorder="1" applyAlignment="1" applyProtection="1">
      <alignment horizontal="center" vertical="distributed" textRotation="255"/>
      <protection hidden="1"/>
    </xf>
    <xf numFmtId="0" fontId="8" fillId="11" borderId="36" xfId="0" applyNumberFormat="1" applyFont="1" applyFill="1" applyBorder="1" applyAlignment="1" applyProtection="1">
      <alignment horizontal="center" vertical="distributed" textRotation="255"/>
      <protection hidden="1"/>
    </xf>
    <xf numFmtId="0" fontId="8" fillId="11" borderId="23" xfId="0" applyNumberFormat="1" applyFont="1" applyFill="1" applyBorder="1" applyAlignment="1" applyProtection="1">
      <alignment horizontal="center" vertical="distributed" textRotation="255"/>
      <protection hidden="1"/>
    </xf>
    <xf numFmtId="0" fontId="8" fillId="11" borderId="78" xfId="21" applyNumberFormat="1" applyFont="1" applyFill="1" applyBorder="1" applyAlignment="1" applyProtection="1">
      <alignment horizontal="center" vertical="center" textRotation="255"/>
      <protection hidden="1"/>
    </xf>
    <xf numFmtId="0" fontId="8" fillId="11" borderId="67" xfId="21" applyNumberFormat="1" applyFont="1" applyFill="1" applyBorder="1" applyAlignment="1" applyProtection="1">
      <alignment horizontal="center" vertical="center" textRotation="255"/>
      <protection hidden="1"/>
    </xf>
    <xf numFmtId="0" fontId="5" fillId="13" borderId="37" xfId="21" applyNumberFormat="1" applyFont="1" applyFill="1" applyBorder="1" applyAlignment="1" applyProtection="1">
      <alignment horizontal="center" vertical="center"/>
      <protection hidden="1"/>
    </xf>
    <xf numFmtId="0" fontId="11" fillId="13" borderId="36" xfId="21" applyNumberFormat="1" applyFont="1" applyFill="1" applyBorder="1" applyAlignment="1" applyProtection="1">
      <alignment horizontal="center" vertical="center"/>
      <protection hidden="1"/>
    </xf>
    <xf numFmtId="0" fontId="8" fillId="13" borderId="33" xfId="21" applyNumberFormat="1" applyFont="1" applyFill="1" applyBorder="1" applyAlignment="1" applyProtection="1">
      <alignment vertical="center" shrinkToFit="1"/>
      <protection hidden="1"/>
    </xf>
    <xf numFmtId="0" fontId="5" fillId="12" borderId="43" xfId="21" applyNumberFormat="1" applyFont="1" applyFill="1" applyBorder="1" applyAlignment="1" applyProtection="1">
      <alignment horizontal="right" vertical="center"/>
      <protection hidden="1"/>
    </xf>
    <xf numFmtId="0" fontId="5" fillId="13" borderId="1" xfId="21" applyNumberFormat="1" applyFont="1" applyFill="1" applyBorder="1" applyAlignment="1" applyProtection="1">
      <alignment horizontal="center" vertical="center"/>
      <protection hidden="1"/>
    </xf>
    <xf numFmtId="0" fontId="11" fillId="13" borderId="4" xfId="21" applyNumberFormat="1" applyFont="1" applyFill="1" applyBorder="1" applyAlignment="1" applyProtection="1">
      <alignment horizontal="center" vertical="center"/>
      <protection hidden="1"/>
    </xf>
    <xf numFmtId="0" fontId="8" fillId="13" borderId="5" xfId="21" applyNumberFormat="1" applyFont="1" applyFill="1" applyBorder="1" applyAlignment="1" applyProtection="1">
      <alignment vertical="center" shrinkToFit="1"/>
      <protection hidden="1"/>
    </xf>
    <xf numFmtId="0" fontId="5" fillId="8" borderId="2" xfId="21" applyNumberFormat="1" applyFont="1" applyFill="1" applyBorder="1" applyAlignment="1" applyProtection="1">
      <alignment horizontal="center" vertical="center"/>
      <protection hidden="1"/>
    </xf>
    <xf numFmtId="0" fontId="5" fillId="8" borderId="4" xfId="21" applyNumberFormat="1" applyFont="1" applyFill="1" applyBorder="1" applyAlignment="1" applyProtection="1">
      <alignment horizontal="center" vertical="center"/>
      <protection hidden="1"/>
    </xf>
    <xf numFmtId="0" fontId="5" fillId="8" borderId="3" xfId="21" applyNumberFormat="1" applyFont="1" applyFill="1" applyBorder="1" applyAlignment="1" applyProtection="1">
      <alignment horizontal="center" vertical="center"/>
      <protection hidden="1"/>
    </xf>
    <xf numFmtId="0" fontId="5" fillId="7" borderId="58" xfId="21" applyNumberFormat="1" applyFont="1" applyFill="1" applyBorder="1" applyAlignment="1" applyProtection="1">
      <alignment horizontal="center" vertical="center"/>
      <protection hidden="1"/>
    </xf>
    <xf numFmtId="0" fontId="22" fillId="7" borderId="51" xfId="21" applyNumberFormat="1" applyFont="1" applyFill="1" applyBorder="1" applyAlignment="1" applyProtection="1">
      <alignment horizontal="center" vertical="center"/>
      <protection locked="0"/>
    </xf>
    <xf numFmtId="0" fontId="5" fillId="6" borderId="1" xfId="21" applyNumberFormat="1" applyFont="1" applyFill="1" applyBorder="1" applyAlignment="1" applyProtection="1">
      <alignment horizontal="center" vertical="center"/>
      <protection hidden="1"/>
    </xf>
    <xf numFmtId="0" fontId="5" fillId="6" borderId="4" xfId="21" applyNumberFormat="1" applyFont="1" applyFill="1" applyBorder="1" applyAlignment="1" applyProtection="1">
      <alignment horizontal="center" vertical="center"/>
      <protection hidden="1"/>
    </xf>
    <xf numFmtId="0" fontId="5" fillId="6" borderId="3" xfId="21" applyNumberFormat="1" applyFont="1" applyFill="1" applyBorder="1" applyAlignment="1" applyProtection="1">
      <alignment horizontal="center" vertical="center"/>
      <protection hidden="1"/>
    </xf>
    <xf numFmtId="0" fontId="5" fillId="11" borderId="58" xfId="21" applyNumberFormat="1" applyFont="1" applyFill="1" applyBorder="1" applyAlignment="1" applyProtection="1">
      <alignment horizontal="center" vertical="center"/>
      <protection hidden="1"/>
    </xf>
    <xf numFmtId="0" fontId="22" fillId="11" borderId="66" xfId="21" applyNumberFormat="1" applyFont="1" applyFill="1" applyBorder="1" applyAlignment="1" applyProtection="1">
      <alignment horizontal="center" vertical="center"/>
      <protection locked="0"/>
    </xf>
    <xf numFmtId="0" fontId="5" fillId="14" borderId="66" xfId="21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/>
      <protection hidden="1"/>
    </xf>
    <xf numFmtId="0" fontId="11" fillId="10" borderId="54" xfId="0" applyNumberFormat="1" applyFont="1" applyFill="1" applyBorder="1" applyAlignment="1" applyProtection="1">
      <alignment horizontal="center" vertical="center" shrinkToFit="1"/>
      <protection hidden="1"/>
    </xf>
    <xf numFmtId="0" fontId="11" fillId="10" borderId="79" xfId="0" applyNumberFormat="1" applyFont="1" applyFill="1" applyBorder="1" applyAlignment="1" applyProtection="1">
      <alignment horizontal="center" vertical="center" shrinkToFit="1"/>
      <protection hidden="1"/>
    </xf>
    <xf numFmtId="0" fontId="8" fillId="7" borderId="16" xfId="21" applyNumberFormat="1" applyFont="1" applyFill="1" applyBorder="1" applyAlignment="1" applyProtection="1">
      <alignment horizontal="center" vertical="center" textRotation="255"/>
      <protection hidden="1"/>
    </xf>
    <xf numFmtId="0" fontId="8" fillId="7" borderId="24" xfId="21" applyNumberFormat="1" applyFont="1" applyFill="1" applyBorder="1" applyAlignment="1" applyProtection="1">
      <alignment horizontal="center" vertical="center" textRotation="255"/>
      <protection hidden="1"/>
    </xf>
    <xf numFmtId="0" fontId="8" fillId="11" borderId="53" xfId="0" applyNumberFormat="1" applyFont="1" applyFill="1" applyBorder="1" applyAlignment="1" applyProtection="1">
      <alignment horizontal="center" vertical="distributed" textRotation="255"/>
      <protection hidden="1"/>
    </xf>
    <xf numFmtId="0" fontId="5" fillId="12" borderId="6" xfId="21" applyNumberFormat="1" applyFont="1" applyFill="1" applyBorder="1" applyAlignment="1" applyProtection="1">
      <alignment horizontal="right" vertical="center"/>
      <protection hidden="1" locked="0"/>
    </xf>
    <xf numFmtId="0" fontId="11" fillId="13" borderId="15" xfId="21" applyNumberFormat="1" applyFont="1" applyFill="1" applyBorder="1" applyAlignment="1" applyProtection="1">
      <alignment horizontal="center" vertical="center" shrinkToFit="1"/>
      <protection hidden="1"/>
    </xf>
    <xf numFmtId="0" fontId="8" fillId="8" borderId="14" xfId="21" applyNumberFormat="1" applyFont="1" applyFill="1" applyBorder="1" applyAlignment="1" applyProtection="1">
      <alignment horizontal="center" vertical="center"/>
      <protection hidden="1"/>
    </xf>
    <xf numFmtId="0" fontId="8" fillId="8" borderId="15" xfId="21" applyNumberFormat="1" applyFont="1" applyFill="1" applyBorder="1" applyAlignment="1" applyProtection="1">
      <alignment horizontal="center" vertical="center"/>
      <protection hidden="1"/>
    </xf>
    <xf numFmtId="0" fontId="8" fillId="8" borderId="39" xfId="21" applyNumberFormat="1" applyFont="1" applyFill="1" applyBorder="1" applyAlignment="1" applyProtection="1">
      <alignment horizontal="center" vertical="center"/>
      <protection hidden="1"/>
    </xf>
    <xf numFmtId="0" fontId="8" fillId="7" borderId="69" xfId="21" applyNumberFormat="1" applyFont="1" applyFill="1" applyBorder="1" applyAlignment="1" applyProtection="1">
      <alignment horizontal="center" vertical="center"/>
      <protection hidden="1"/>
    </xf>
    <xf numFmtId="0" fontId="23" fillId="7" borderId="71" xfId="21" applyNumberFormat="1" applyFont="1" applyFill="1" applyBorder="1" applyAlignment="1" applyProtection="1">
      <alignment horizontal="center" vertical="center"/>
      <protection locked="0"/>
    </xf>
    <xf numFmtId="0" fontId="23" fillId="7" borderId="70" xfId="21" applyNumberFormat="1" applyFont="1" applyFill="1" applyBorder="1" applyAlignment="1" applyProtection="1">
      <alignment horizontal="center" vertical="center"/>
      <protection locked="0"/>
    </xf>
    <xf numFmtId="0" fontId="8" fillId="6" borderId="14" xfId="21" applyNumberFormat="1" applyFont="1" applyFill="1" applyBorder="1" applyAlignment="1" applyProtection="1">
      <alignment horizontal="center" vertical="center"/>
      <protection hidden="1"/>
    </xf>
    <xf numFmtId="0" fontId="8" fillId="6" borderId="15" xfId="21" applyNumberFormat="1" applyFont="1" applyFill="1" applyBorder="1" applyAlignment="1" applyProtection="1">
      <alignment horizontal="center" vertical="center"/>
      <protection hidden="1"/>
    </xf>
    <xf numFmtId="0" fontId="8" fillId="6" borderId="39" xfId="21" applyNumberFormat="1" applyFont="1" applyFill="1" applyBorder="1" applyAlignment="1" applyProtection="1">
      <alignment horizontal="center" vertical="center"/>
      <protection hidden="1"/>
    </xf>
    <xf numFmtId="0" fontId="8" fillId="11" borderId="69" xfId="21" applyNumberFormat="1" applyFont="1" applyFill="1" applyBorder="1" applyAlignment="1" applyProtection="1">
      <alignment horizontal="center" vertical="center"/>
      <protection hidden="1"/>
    </xf>
    <xf numFmtId="0" fontId="23" fillId="11" borderId="71" xfId="21" applyNumberFormat="1" applyFont="1" applyFill="1" applyBorder="1" applyAlignment="1" applyProtection="1">
      <alignment horizontal="center" vertical="center"/>
      <protection locked="0"/>
    </xf>
    <xf numFmtId="0" fontId="8" fillId="14" borderId="71" xfId="21" applyNumberFormat="1" applyFont="1" applyFill="1" applyBorder="1" applyAlignment="1" applyProtection="1">
      <alignment horizontal="center" vertical="center"/>
      <protection hidden="1"/>
    </xf>
    <xf numFmtId="0" fontId="5" fillId="12" borderId="17" xfId="21" applyNumberFormat="1" applyFont="1" applyFill="1" applyBorder="1" applyAlignment="1" applyProtection="1">
      <alignment horizontal="right" vertical="center"/>
      <protection hidden="1" locked="0"/>
    </xf>
    <xf numFmtId="0" fontId="11" fillId="13" borderId="19" xfId="21" applyNumberFormat="1" applyFont="1" applyFill="1" applyBorder="1" applyAlignment="1" applyProtection="1">
      <alignment horizontal="center" vertical="center" shrinkToFit="1"/>
      <protection hidden="1"/>
    </xf>
    <xf numFmtId="0" fontId="8" fillId="8" borderId="22" xfId="21" applyNumberFormat="1" applyFont="1" applyFill="1" applyBorder="1" applyAlignment="1" applyProtection="1">
      <alignment horizontal="center" vertical="center"/>
      <protection hidden="1"/>
    </xf>
    <xf numFmtId="0" fontId="8" fillId="8" borderId="19" xfId="21" applyNumberFormat="1" applyFont="1" applyFill="1" applyBorder="1" applyAlignment="1" applyProtection="1">
      <alignment horizontal="center" vertical="center"/>
      <protection hidden="1"/>
    </xf>
    <xf numFmtId="0" fontId="8" fillId="8" borderId="20" xfId="21" applyNumberFormat="1" applyFont="1" applyFill="1" applyBorder="1" applyAlignment="1" applyProtection="1">
      <alignment horizontal="center" vertical="center"/>
      <protection hidden="1"/>
    </xf>
    <xf numFmtId="0" fontId="8" fillId="7" borderId="72" xfId="21" applyNumberFormat="1" applyFont="1" applyFill="1" applyBorder="1" applyAlignment="1" applyProtection="1">
      <alignment horizontal="center" vertical="center"/>
      <protection hidden="1"/>
    </xf>
    <xf numFmtId="0" fontId="23" fillId="7" borderId="73" xfId="21" applyNumberFormat="1" applyFont="1" applyFill="1" applyBorder="1" applyAlignment="1" applyProtection="1">
      <alignment horizontal="center" vertical="center"/>
      <protection locked="0"/>
    </xf>
    <xf numFmtId="0" fontId="23" fillId="7" borderId="60" xfId="21" applyNumberFormat="1" applyFont="1" applyFill="1" applyBorder="1" applyAlignment="1" applyProtection="1">
      <alignment horizontal="center" vertical="center"/>
      <protection locked="0"/>
    </xf>
    <xf numFmtId="0" fontId="8" fillId="6" borderId="22" xfId="21" applyNumberFormat="1" applyFont="1" applyFill="1" applyBorder="1" applyAlignment="1" applyProtection="1">
      <alignment horizontal="center" vertical="center"/>
      <protection hidden="1"/>
    </xf>
    <xf numFmtId="0" fontId="8" fillId="6" borderId="19" xfId="21" applyNumberFormat="1" applyFont="1" applyFill="1" applyBorder="1" applyAlignment="1" applyProtection="1">
      <alignment horizontal="center" vertical="center"/>
      <protection hidden="1"/>
    </xf>
    <xf numFmtId="0" fontId="8" fillId="6" borderId="20" xfId="21" applyNumberFormat="1" applyFont="1" applyFill="1" applyBorder="1" applyAlignment="1" applyProtection="1">
      <alignment horizontal="center" vertical="center"/>
      <protection hidden="1"/>
    </xf>
    <xf numFmtId="0" fontId="8" fillId="11" borderId="72" xfId="21" applyNumberFormat="1" applyFont="1" applyFill="1" applyBorder="1" applyAlignment="1" applyProtection="1">
      <alignment horizontal="center" vertical="center"/>
      <protection hidden="1"/>
    </xf>
    <xf numFmtId="0" fontId="23" fillId="11" borderId="73" xfId="21" applyNumberFormat="1" applyFont="1" applyFill="1" applyBorder="1" applyAlignment="1" applyProtection="1">
      <alignment horizontal="center" vertical="center"/>
      <protection locked="0"/>
    </xf>
    <xf numFmtId="0" fontId="8" fillId="14" borderId="73" xfId="21" applyNumberFormat="1" applyFont="1" applyFill="1" applyBorder="1" applyAlignment="1" applyProtection="1">
      <alignment horizontal="center" vertical="center"/>
      <protection hidden="1"/>
    </xf>
    <xf numFmtId="0" fontId="11" fillId="13" borderId="36" xfId="21" applyNumberFormat="1" applyFont="1" applyFill="1" applyBorder="1" applyAlignment="1" applyProtection="1">
      <alignment horizontal="center" vertical="center" shrinkToFit="1"/>
      <protection hidden="1"/>
    </xf>
    <xf numFmtId="0" fontId="8" fillId="8" borderId="61" xfId="21" applyNumberFormat="1" applyFont="1" applyFill="1" applyBorder="1" applyAlignment="1" applyProtection="1">
      <alignment horizontal="center" vertical="center"/>
      <protection hidden="1"/>
    </xf>
    <xf numFmtId="0" fontId="8" fillId="8" borderId="36" xfId="21" applyNumberFormat="1" applyFont="1" applyFill="1" applyBorder="1" applyAlignment="1" applyProtection="1">
      <alignment horizontal="center" vertical="center"/>
      <protection hidden="1"/>
    </xf>
    <xf numFmtId="0" fontId="8" fillId="8" borderId="23" xfId="21" applyNumberFormat="1" applyFont="1" applyFill="1" applyBorder="1" applyAlignment="1" applyProtection="1">
      <alignment horizontal="center" vertical="center"/>
      <protection hidden="1"/>
    </xf>
    <xf numFmtId="0" fontId="8" fillId="7" borderId="78" xfId="21" applyNumberFormat="1" applyFont="1" applyFill="1" applyBorder="1" applyAlignment="1" applyProtection="1">
      <alignment horizontal="center" vertical="center"/>
      <protection hidden="1"/>
    </xf>
    <xf numFmtId="0" fontId="23" fillId="7" borderId="67" xfId="21" applyNumberFormat="1" applyFont="1" applyFill="1" applyBorder="1" applyAlignment="1" applyProtection="1">
      <alignment horizontal="center" vertical="center"/>
      <protection locked="0"/>
    </xf>
    <xf numFmtId="0" fontId="23" fillId="7" borderId="25" xfId="21" applyNumberFormat="1" applyFont="1" applyFill="1" applyBorder="1" applyAlignment="1" applyProtection="1">
      <alignment horizontal="center" vertical="center"/>
      <protection locked="0"/>
    </xf>
    <xf numFmtId="0" fontId="8" fillId="6" borderId="61" xfId="21" applyNumberFormat="1" applyFont="1" applyFill="1" applyBorder="1" applyAlignment="1" applyProtection="1">
      <alignment horizontal="center" vertical="center"/>
      <protection hidden="1"/>
    </xf>
    <xf numFmtId="0" fontId="8" fillId="6" borderId="36" xfId="21" applyNumberFormat="1" applyFont="1" applyFill="1" applyBorder="1" applyAlignment="1" applyProtection="1">
      <alignment horizontal="center" vertical="center"/>
      <protection hidden="1"/>
    </xf>
    <xf numFmtId="0" fontId="8" fillId="6" borderId="23" xfId="21" applyNumberFormat="1" applyFont="1" applyFill="1" applyBorder="1" applyAlignment="1" applyProtection="1">
      <alignment horizontal="center" vertical="center"/>
      <protection hidden="1"/>
    </xf>
    <xf numFmtId="0" fontId="8" fillId="11" borderId="78" xfId="21" applyNumberFormat="1" applyFont="1" applyFill="1" applyBorder="1" applyAlignment="1" applyProtection="1">
      <alignment horizontal="center" vertical="center"/>
      <protection hidden="1"/>
    </xf>
    <xf numFmtId="0" fontId="23" fillId="11" borderId="67" xfId="21" applyNumberFormat="1" applyFont="1" applyFill="1" applyBorder="1" applyAlignment="1" applyProtection="1">
      <alignment horizontal="center" vertical="center"/>
      <protection locked="0"/>
    </xf>
    <xf numFmtId="0" fontId="8" fillId="14" borderId="67" xfId="21" applyNumberFormat="1" applyFont="1" applyFill="1" applyBorder="1" applyAlignment="1" applyProtection="1">
      <alignment horizontal="center" vertical="center"/>
      <protection hidden="1"/>
    </xf>
    <xf numFmtId="0" fontId="5" fillId="12" borderId="41" xfId="21" applyNumberFormat="1" applyFont="1" applyFill="1" applyBorder="1" applyAlignment="1" applyProtection="1">
      <alignment horizontal="right" vertical="center"/>
      <protection hidden="1" locked="0"/>
    </xf>
    <xf numFmtId="0" fontId="11" fillId="13" borderId="46" xfId="21" applyNumberFormat="1" applyFont="1" applyFill="1" applyBorder="1" applyAlignment="1" applyProtection="1">
      <alignment horizontal="center" vertical="center" shrinkToFit="1"/>
      <protection hidden="1"/>
    </xf>
    <xf numFmtId="0" fontId="8" fillId="8" borderId="62" xfId="21" applyNumberFormat="1" applyFont="1" applyFill="1" applyBorder="1" applyAlignment="1" applyProtection="1">
      <alignment horizontal="center" vertical="center"/>
      <protection hidden="1"/>
    </xf>
    <xf numFmtId="0" fontId="8" fillId="8" borderId="46" xfId="21" applyNumberFormat="1" applyFont="1" applyFill="1" applyBorder="1" applyAlignment="1" applyProtection="1">
      <alignment horizontal="center" vertical="center"/>
      <protection hidden="1"/>
    </xf>
    <xf numFmtId="0" fontId="8" fillId="8" borderId="40" xfId="21" applyNumberFormat="1" applyFont="1" applyFill="1" applyBorder="1" applyAlignment="1" applyProtection="1">
      <alignment horizontal="center" vertical="center"/>
      <protection hidden="1"/>
    </xf>
    <xf numFmtId="0" fontId="8" fillId="7" borderId="42" xfId="21" applyNumberFormat="1" applyFont="1" applyFill="1" applyBorder="1" applyAlignment="1" applyProtection="1">
      <alignment horizontal="center" vertical="center"/>
      <protection hidden="1"/>
    </xf>
    <xf numFmtId="0" fontId="23" fillId="7" borderId="75" xfId="21" applyNumberFormat="1" applyFont="1" applyFill="1" applyBorder="1" applyAlignment="1" applyProtection="1">
      <alignment horizontal="center" vertical="center"/>
      <protection locked="0"/>
    </xf>
    <xf numFmtId="0" fontId="23" fillId="7" borderId="74" xfId="21" applyNumberFormat="1" applyFont="1" applyFill="1" applyBorder="1" applyAlignment="1" applyProtection="1">
      <alignment horizontal="center" vertical="center"/>
      <protection locked="0"/>
    </xf>
    <xf numFmtId="0" fontId="8" fillId="6" borderId="62" xfId="21" applyNumberFormat="1" applyFont="1" applyFill="1" applyBorder="1" applyAlignment="1" applyProtection="1">
      <alignment horizontal="center" vertical="center"/>
      <protection hidden="1"/>
    </xf>
    <xf numFmtId="0" fontId="8" fillId="6" borderId="46" xfId="21" applyNumberFormat="1" applyFont="1" applyFill="1" applyBorder="1" applyAlignment="1" applyProtection="1">
      <alignment horizontal="center" vertical="center"/>
      <protection hidden="1"/>
    </xf>
    <xf numFmtId="0" fontId="8" fillId="6" borderId="40" xfId="21" applyNumberFormat="1" applyFont="1" applyFill="1" applyBorder="1" applyAlignment="1" applyProtection="1">
      <alignment horizontal="center" vertical="center"/>
      <protection hidden="1"/>
    </xf>
    <xf numFmtId="0" fontId="8" fillId="11" borderId="42" xfId="21" applyNumberFormat="1" applyFont="1" applyFill="1" applyBorder="1" applyAlignment="1" applyProtection="1">
      <alignment horizontal="center" vertical="center"/>
      <protection hidden="1"/>
    </xf>
    <xf numFmtId="0" fontId="23" fillId="11" borderId="75" xfId="21" applyNumberFormat="1" applyFont="1" applyFill="1" applyBorder="1" applyAlignment="1" applyProtection="1">
      <alignment horizontal="center" vertical="center"/>
      <protection locked="0"/>
    </xf>
    <xf numFmtId="0" fontId="8" fillId="14" borderId="75" xfId="21" applyNumberFormat="1" applyFont="1" applyFill="1" applyBorder="1" applyAlignment="1" applyProtection="1">
      <alignment horizontal="center" vertical="center"/>
      <protection hidden="1"/>
    </xf>
    <xf numFmtId="0" fontId="5" fillId="12" borderId="58" xfId="21" applyNumberFormat="1" applyFont="1" applyFill="1" applyBorder="1" applyAlignment="1" applyProtection="1">
      <alignment horizontal="right" vertical="center"/>
      <protection hidden="1" locked="0"/>
    </xf>
    <xf numFmtId="0" fontId="11" fillId="13" borderId="4" xfId="21" applyNumberFormat="1" applyFont="1" applyFill="1" applyBorder="1" applyAlignment="1" applyProtection="1">
      <alignment horizontal="center" vertical="center" shrinkToFit="1"/>
      <protection hidden="1"/>
    </xf>
    <xf numFmtId="0" fontId="8" fillId="8" borderId="2" xfId="21" applyNumberFormat="1" applyFont="1" applyFill="1" applyBorder="1" applyAlignment="1" applyProtection="1">
      <alignment horizontal="center" vertical="center"/>
      <protection hidden="1"/>
    </xf>
    <xf numFmtId="0" fontId="8" fillId="8" borderId="4" xfId="21" applyNumberFormat="1" applyFont="1" applyFill="1" applyBorder="1" applyAlignment="1" applyProtection="1">
      <alignment horizontal="center" vertical="center"/>
      <protection hidden="1"/>
    </xf>
    <xf numFmtId="0" fontId="8" fillId="8" borderId="3" xfId="21" applyNumberFormat="1" applyFont="1" applyFill="1" applyBorder="1" applyAlignment="1" applyProtection="1">
      <alignment horizontal="center" vertical="center"/>
      <protection hidden="1"/>
    </xf>
    <xf numFmtId="0" fontId="8" fillId="7" borderId="58" xfId="21" applyNumberFormat="1" applyFont="1" applyFill="1" applyBorder="1" applyAlignment="1" applyProtection="1">
      <alignment horizontal="center" vertical="center"/>
      <protection hidden="1"/>
    </xf>
    <xf numFmtId="0" fontId="23" fillId="7" borderId="66" xfId="21" applyNumberFormat="1" applyFont="1" applyFill="1" applyBorder="1" applyAlignment="1" applyProtection="1">
      <alignment horizontal="center" vertical="center"/>
      <protection locked="0"/>
    </xf>
    <xf numFmtId="0" fontId="23" fillId="7" borderId="51" xfId="21" applyNumberFormat="1" applyFont="1" applyFill="1" applyBorder="1" applyAlignment="1" applyProtection="1">
      <alignment horizontal="center" vertical="center"/>
      <protection locked="0"/>
    </xf>
    <xf numFmtId="0" fontId="8" fillId="6" borderId="2" xfId="21" applyNumberFormat="1" applyFont="1" applyFill="1" applyBorder="1" applyAlignment="1" applyProtection="1">
      <alignment horizontal="center" vertical="center"/>
      <protection hidden="1"/>
    </xf>
    <xf numFmtId="0" fontId="8" fillId="6" borderId="4" xfId="21" applyNumberFormat="1" applyFont="1" applyFill="1" applyBorder="1" applyAlignment="1" applyProtection="1">
      <alignment horizontal="center" vertical="center"/>
      <protection hidden="1"/>
    </xf>
    <xf numFmtId="0" fontId="8" fillId="6" borderId="3" xfId="21" applyNumberFormat="1" applyFont="1" applyFill="1" applyBorder="1" applyAlignment="1" applyProtection="1">
      <alignment horizontal="center" vertical="center"/>
      <protection hidden="1"/>
    </xf>
    <xf numFmtId="0" fontId="8" fillId="11" borderId="58" xfId="21" applyNumberFormat="1" applyFont="1" applyFill="1" applyBorder="1" applyAlignment="1" applyProtection="1">
      <alignment horizontal="center" vertical="center"/>
      <protection hidden="1"/>
    </xf>
    <xf numFmtId="0" fontId="23" fillId="11" borderId="66" xfId="21" applyNumberFormat="1" applyFont="1" applyFill="1" applyBorder="1" applyAlignment="1" applyProtection="1">
      <alignment horizontal="center" vertical="center"/>
      <protection locked="0"/>
    </xf>
    <xf numFmtId="0" fontId="8" fillId="14" borderId="66" xfId="21" applyNumberFormat="1" applyFont="1" applyFill="1" applyBorder="1" applyAlignment="1" applyProtection="1">
      <alignment horizontal="center" vertical="center"/>
      <protection hidden="1"/>
    </xf>
    <xf numFmtId="0" fontId="5" fillId="12" borderId="69" xfId="21" applyNumberFormat="1" applyFont="1" applyFill="1" applyBorder="1" applyAlignment="1" applyProtection="1">
      <alignment horizontal="right" vertical="center"/>
      <protection hidden="1" locked="0"/>
    </xf>
    <xf numFmtId="0" fontId="11" fillId="13" borderId="11" xfId="21" applyNumberFormat="1" applyFont="1" applyFill="1" applyBorder="1" applyAlignment="1" applyProtection="1">
      <alignment horizontal="center" vertical="center" shrinkToFit="1"/>
      <protection hidden="1"/>
    </xf>
    <xf numFmtId="0" fontId="8" fillId="8" borderId="8" xfId="21" applyNumberFormat="1" applyFont="1" applyFill="1" applyBorder="1" applyAlignment="1" applyProtection="1">
      <alignment horizontal="center" vertical="center"/>
      <protection hidden="1"/>
    </xf>
    <xf numFmtId="0" fontId="8" fillId="8" borderId="11" xfId="21" applyNumberFormat="1" applyFont="1" applyFill="1" applyBorder="1" applyAlignment="1" applyProtection="1">
      <alignment horizontal="center" vertical="center"/>
      <protection hidden="1"/>
    </xf>
    <xf numFmtId="0" fontId="8" fillId="8" borderId="9" xfId="21" applyNumberFormat="1" applyFont="1" applyFill="1" applyBorder="1" applyAlignment="1" applyProtection="1">
      <alignment horizontal="center" vertical="center"/>
      <protection hidden="1"/>
    </xf>
    <xf numFmtId="0" fontId="8" fillId="7" borderId="76" xfId="21" applyNumberFormat="1" applyFont="1" applyFill="1" applyBorder="1" applyAlignment="1" applyProtection="1">
      <alignment horizontal="center" vertical="center"/>
      <protection hidden="1"/>
    </xf>
    <xf numFmtId="0" fontId="23" fillId="7" borderId="77" xfId="21" applyNumberFormat="1" applyFont="1" applyFill="1" applyBorder="1" applyAlignment="1" applyProtection="1">
      <alignment horizontal="center" vertical="center"/>
      <protection locked="0"/>
    </xf>
    <xf numFmtId="0" fontId="23" fillId="7" borderId="57" xfId="21" applyNumberFormat="1" applyFont="1" applyFill="1" applyBorder="1" applyAlignment="1" applyProtection="1">
      <alignment horizontal="center" vertical="center"/>
      <protection locked="0"/>
    </xf>
    <xf numFmtId="0" fontId="8" fillId="6" borderId="8" xfId="21" applyNumberFormat="1" applyFont="1" applyFill="1" applyBorder="1" applyAlignment="1" applyProtection="1">
      <alignment horizontal="center" vertical="center"/>
      <protection hidden="1"/>
    </xf>
    <xf numFmtId="0" fontId="8" fillId="6" borderId="11" xfId="21" applyNumberFormat="1" applyFont="1" applyFill="1" applyBorder="1" applyAlignment="1" applyProtection="1">
      <alignment horizontal="center" vertical="center"/>
      <protection hidden="1"/>
    </xf>
    <xf numFmtId="0" fontId="8" fillId="6" borderId="9" xfId="21" applyNumberFormat="1" applyFont="1" applyFill="1" applyBorder="1" applyAlignment="1" applyProtection="1">
      <alignment horizontal="center" vertical="center"/>
      <protection hidden="1"/>
    </xf>
    <xf numFmtId="0" fontId="8" fillId="11" borderId="76" xfId="21" applyNumberFormat="1" applyFont="1" applyFill="1" applyBorder="1" applyAlignment="1" applyProtection="1">
      <alignment horizontal="center" vertical="center"/>
      <protection hidden="1"/>
    </xf>
    <xf numFmtId="0" fontId="23" fillId="11" borderId="77" xfId="21" applyNumberFormat="1" applyFont="1" applyFill="1" applyBorder="1" applyAlignment="1" applyProtection="1">
      <alignment horizontal="center" vertical="center"/>
      <protection locked="0"/>
    </xf>
    <xf numFmtId="0" fontId="8" fillId="14" borderId="77" xfId="21" applyNumberFormat="1" applyFont="1" applyFill="1" applyBorder="1" applyAlignment="1" applyProtection="1">
      <alignment horizontal="center" vertical="center"/>
      <protection hidden="1"/>
    </xf>
    <xf numFmtId="0" fontId="5" fillId="12" borderId="34" xfId="21" applyNumberFormat="1" applyFont="1" applyFill="1" applyBorder="1" applyAlignment="1" applyProtection="1">
      <alignment horizontal="right" vertical="center"/>
      <protection hidden="1" locked="0"/>
    </xf>
    <xf numFmtId="0" fontId="7" fillId="0" borderId="0" xfId="21" applyNumberFormat="1" applyFont="1" applyFill="1" applyAlignment="1" applyProtection="1">
      <alignment horizontal="center" vertical="center"/>
      <protection hidden="1"/>
    </xf>
    <xf numFmtId="0" fontId="7" fillId="0" borderId="0" xfId="21" applyNumberFormat="1" applyFont="1" applyFill="1" applyAlignment="1" applyProtection="1">
      <alignment vertical="center"/>
      <protection hidden="1"/>
    </xf>
    <xf numFmtId="0" fontId="7" fillId="0" borderId="0" xfId="21" applyNumberFormat="1" applyFont="1" applyFill="1" applyAlignment="1" applyProtection="1">
      <alignment vertical="center" shrinkToFit="1"/>
      <protection hidden="1"/>
    </xf>
    <xf numFmtId="0" fontId="5" fillId="15" borderId="43" xfId="0" applyNumberFormat="1" applyFont="1" applyFill="1" applyBorder="1" applyAlignment="1" applyProtection="1">
      <alignment horizontal="center" vertical="center"/>
      <protection hidden="1"/>
    </xf>
    <xf numFmtId="0" fontId="5" fillId="15" borderId="51" xfId="0" applyNumberFormat="1" applyFont="1" applyFill="1" applyBorder="1" applyAlignment="1" applyProtection="1">
      <alignment horizontal="center" vertical="center"/>
      <protection hidden="1"/>
    </xf>
    <xf numFmtId="0" fontId="5" fillId="15" borderId="66" xfId="0" applyNumberFormat="1" applyFont="1" applyFill="1" applyBorder="1" applyAlignment="1" applyProtection="1">
      <alignment horizontal="center" vertical="center"/>
      <protection hidden="1"/>
    </xf>
    <xf numFmtId="0" fontId="5" fillId="16" borderId="40" xfId="0" applyNumberFormat="1" applyFont="1" applyFill="1" applyBorder="1" applyAlignment="1" applyProtection="1">
      <alignment vertical="center" shrinkToFit="1"/>
      <protection hidden="1"/>
    </xf>
    <xf numFmtId="0" fontId="5" fillId="16" borderId="74" xfId="0" applyNumberFormat="1" applyFont="1" applyFill="1" applyBorder="1" applyAlignment="1" applyProtection="1">
      <alignment vertical="center" shrinkToFit="1"/>
      <protection hidden="1"/>
    </xf>
    <xf numFmtId="0" fontId="5" fillId="16" borderId="75" xfId="0" applyNumberFormat="1" applyFont="1" applyFill="1" applyBorder="1" applyAlignment="1" applyProtection="1">
      <alignment vertical="center" shrinkToFit="1"/>
      <protection hidden="1"/>
    </xf>
    <xf numFmtId="0" fontId="5" fillId="16" borderId="20" xfId="0" applyNumberFormat="1" applyFont="1" applyFill="1" applyBorder="1" applyAlignment="1" applyProtection="1">
      <alignment vertical="center" shrinkToFit="1"/>
      <protection hidden="1"/>
    </xf>
    <xf numFmtId="0" fontId="5" fillId="16" borderId="60" xfId="0" applyNumberFormat="1" applyFont="1" applyFill="1" applyBorder="1" applyAlignment="1" applyProtection="1">
      <alignment vertical="center" shrinkToFit="1"/>
      <protection hidden="1"/>
    </xf>
    <xf numFmtId="0" fontId="5" fillId="16" borderId="73" xfId="0" applyNumberFormat="1" applyFont="1" applyFill="1" applyBorder="1" applyAlignment="1" applyProtection="1">
      <alignment vertical="center" shrinkToFit="1"/>
      <protection hidden="1"/>
    </xf>
    <xf numFmtId="0" fontId="5" fillId="17" borderId="43" xfId="0" applyNumberFormat="1" applyFont="1" applyFill="1" applyBorder="1" applyAlignment="1" applyProtection="1">
      <alignment horizontal="center" vertical="center"/>
      <protection hidden="1"/>
    </xf>
    <xf numFmtId="0" fontId="5" fillId="17" borderId="51" xfId="0" applyNumberFormat="1" applyFont="1" applyFill="1" applyBorder="1" applyAlignment="1" applyProtection="1">
      <alignment horizontal="center" vertical="center"/>
      <protection hidden="1"/>
    </xf>
    <xf numFmtId="0" fontId="5" fillId="17" borderId="66" xfId="0" applyNumberFormat="1" applyFont="1" applyFill="1" applyBorder="1" applyAlignment="1" applyProtection="1">
      <alignment horizontal="center" vertical="center"/>
      <protection hidden="1"/>
    </xf>
    <xf numFmtId="0" fontId="8" fillId="18" borderId="24" xfId="21" applyNumberFormat="1" applyFont="1" applyFill="1" applyBorder="1" applyAlignment="1" applyProtection="1">
      <alignment horizontal="center" vertical="center" textRotation="255"/>
      <protection hidden="1"/>
    </xf>
    <xf numFmtId="0" fontId="8" fillId="18" borderId="63" xfId="21" applyNumberFormat="1" applyFont="1" applyFill="1" applyBorder="1" applyAlignment="1" applyProtection="1">
      <alignment horizontal="center" vertical="center" textRotation="255"/>
      <protection hidden="1"/>
    </xf>
    <xf numFmtId="0" fontId="21" fillId="16" borderId="39" xfId="0" applyNumberFormat="1" applyFont="1" applyFill="1" applyBorder="1" applyAlignment="1" applyProtection="1">
      <alignment vertical="center" shrinkToFit="1"/>
      <protection hidden="1"/>
    </xf>
    <xf numFmtId="0" fontId="21" fillId="16" borderId="70" xfId="0" applyNumberFormat="1" applyFont="1" applyFill="1" applyBorder="1" applyAlignment="1" applyProtection="1">
      <alignment vertical="center" shrinkToFit="1"/>
      <protection hidden="1"/>
    </xf>
    <xf numFmtId="0" fontId="21" fillId="16" borderId="71" xfId="0" applyNumberFormat="1" applyFont="1" applyFill="1" applyBorder="1" applyAlignment="1" applyProtection="1">
      <alignment vertical="center" shrinkToFit="1"/>
      <protection hidden="1"/>
    </xf>
    <xf numFmtId="0" fontId="5" fillId="16" borderId="39" xfId="0" applyNumberFormat="1" applyFont="1" applyFill="1" applyBorder="1" applyAlignment="1" applyProtection="1">
      <alignment vertical="center" shrinkToFit="1"/>
      <protection hidden="1"/>
    </xf>
    <xf numFmtId="0" fontId="5" fillId="16" borderId="70" xfId="0" applyNumberFormat="1" applyFont="1" applyFill="1" applyBorder="1" applyAlignment="1" applyProtection="1">
      <alignment vertical="center" shrinkToFit="1"/>
      <protection hidden="1"/>
    </xf>
    <xf numFmtId="0" fontId="5" fillId="16" borderId="71" xfId="0" applyNumberFormat="1" applyFont="1" applyFill="1" applyBorder="1" applyAlignment="1" applyProtection="1">
      <alignment vertical="center" shrinkToFit="1"/>
      <protection hidden="1"/>
    </xf>
    <xf numFmtId="0" fontId="20" fillId="19" borderId="6" xfId="0" applyNumberFormat="1" applyFont="1" applyFill="1" applyBorder="1" applyAlignment="1" applyProtection="1">
      <alignment horizontal="distributed" vertical="center"/>
      <protection hidden="1"/>
    </xf>
    <xf numFmtId="0" fontId="20" fillId="19" borderId="70" xfId="0" applyNumberFormat="1" applyFont="1" applyFill="1" applyBorder="1" applyAlignment="1" applyProtection="1">
      <alignment horizontal="distributed" vertical="center"/>
      <protection hidden="1"/>
    </xf>
    <xf numFmtId="0" fontId="20" fillId="19" borderId="14" xfId="0" applyNumberFormat="1" applyFont="1" applyFill="1" applyBorder="1" applyAlignment="1" applyProtection="1">
      <alignment horizontal="distributed" vertical="center"/>
      <protection hidden="1"/>
    </xf>
    <xf numFmtId="0" fontId="5" fillId="20" borderId="26" xfId="0" applyNumberFormat="1" applyFont="1" applyFill="1" applyBorder="1" applyAlignment="1" applyProtection="1">
      <alignment horizontal="center" vertical="center"/>
      <protection hidden="1"/>
    </xf>
    <xf numFmtId="0" fontId="5" fillId="20" borderId="47" xfId="0" applyNumberFormat="1" applyFont="1" applyFill="1" applyBorder="1" applyAlignment="1" applyProtection="1">
      <alignment horizontal="center" vertical="center"/>
      <protection hidden="1"/>
    </xf>
    <xf numFmtId="0" fontId="5" fillId="21" borderId="43" xfId="0" applyNumberFormat="1" applyFont="1" applyFill="1" applyBorder="1" applyAlignment="1" applyProtection="1">
      <alignment horizontal="center" vertical="center"/>
      <protection hidden="1"/>
    </xf>
    <xf numFmtId="0" fontId="5" fillId="21" borderId="51" xfId="0" applyNumberFormat="1" applyFont="1" applyFill="1" applyBorder="1" applyAlignment="1" applyProtection="1">
      <alignment horizontal="center" vertical="center"/>
      <protection hidden="1"/>
    </xf>
    <xf numFmtId="0" fontId="5" fillId="21" borderId="66" xfId="0" applyNumberFormat="1" applyFont="1" applyFill="1" applyBorder="1" applyAlignment="1" applyProtection="1">
      <alignment horizontal="center" vertical="center"/>
      <protection hidden="1"/>
    </xf>
    <xf numFmtId="0" fontId="20" fillId="19" borderId="17" xfId="0" applyNumberFormat="1" applyFont="1" applyFill="1" applyBorder="1" applyAlignment="1" applyProtection="1">
      <alignment horizontal="distributed" vertical="center"/>
      <protection hidden="1"/>
    </xf>
    <xf numFmtId="0" fontId="20" fillId="19" borderId="60" xfId="0" applyNumberFormat="1" applyFont="1" applyFill="1" applyBorder="1" applyAlignment="1" applyProtection="1">
      <alignment horizontal="distributed" vertical="center"/>
      <protection hidden="1"/>
    </xf>
    <xf numFmtId="0" fontId="20" fillId="19" borderId="22" xfId="0" applyNumberFormat="1" applyFont="1" applyFill="1" applyBorder="1" applyAlignment="1" applyProtection="1">
      <alignment horizontal="distributed" vertical="center"/>
      <protection hidden="1"/>
    </xf>
    <xf numFmtId="0" fontId="5" fillId="16" borderId="43" xfId="0" applyNumberFormat="1" applyFont="1" applyFill="1" applyBorder="1" applyAlignment="1" applyProtection="1">
      <alignment vertical="center" shrinkToFit="1"/>
      <protection hidden="1"/>
    </xf>
    <xf numFmtId="0" fontId="5" fillId="16" borderId="51" xfId="0" applyNumberFormat="1" applyFont="1" applyFill="1" applyBorder="1" applyAlignment="1" applyProtection="1">
      <alignment vertical="center" shrinkToFit="1"/>
      <protection hidden="1"/>
    </xf>
    <xf numFmtId="0" fontId="5" fillId="16" borderId="66" xfId="0" applyNumberFormat="1" applyFont="1" applyFill="1" applyBorder="1" applyAlignment="1" applyProtection="1">
      <alignment vertical="center" shrinkToFit="1"/>
      <protection hidden="1"/>
    </xf>
    <xf numFmtId="0" fontId="20" fillId="19" borderId="34" xfId="0" applyNumberFormat="1" applyFont="1" applyFill="1" applyBorder="1" applyAlignment="1" applyProtection="1">
      <alignment horizontal="distributed" vertical="center"/>
      <protection hidden="1"/>
    </xf>
    <xf numFmtId="0" fontId="20" fillId="19" borderId="74" xfId="0" applyNumberFormat="1" applyFont="1" applyFill="1" applyBorder="1" applyAlignment="1" applyProtection="1">
      <alignment horizontal="distributed" vertical="center"/>
      <protection hidden="1"/>
    </xf>
    <xf numFmtId="0" fontId="20" fillId="19" borderId="62" xfId="0" applyNumberFormat="1" applyFont="1" applyFill="1" applyBorder="1" applyAlignment="1" applyProtection="1">
      <alignment horizontal="distributed" vertical="center"/>
      <protection hidden="1"/>
    </xf>
    <xf numFmtId="0" fontId="21" fillId="16" borderId="20" xfId="0" applyNumberFormat="1" applyFont="1" applyFill="1" applyBorder="1" applyAlignment="1" applyProtection="1">
      <alignment vertical="center" shrinkToFit="1"/>
      <protection hidden="1"/>
    </xf>
    <xf numFmtId="0" fontId="21" fillId="16" borderId="60" xfId="0" applyNumberFormat="1" applyFont="1" applyFill="1" applyBorder="1" applyAlignment="1" applyProtection="1">
      <alignment vertical="center" shrinkToFit="1"/>
      <protection hidden="1"/>
    </xf>
    <xf numFmtId="0" fontId="21" fillId="16" borderId="73" xfId="0" applyNumberFormat="1" applyFont="1" applyFill="1" applyBorder="1" applyAlignment="1" applyProtection="1">
      <alignment vertical="center" shrinkToFit="1"/>
      <protection hidden="1"/>
    </xf>
    <xf numFmtId="0" fontId="8" fillId="16" borderId="43" xfId="0" applyNumberFormat="1" applyFont="1" applyFill="1" applyBorder="1" applyAlignment="1" applyProtection="1">
      <alignment horizontal="center" vertical="center"/>
      <protection hidden="1"/>
    </xf>
    <xf numFmtId="0" fontId="8" fillId="16" borderId="2" xfId="0" applyNumberFormat="1" applyFont="1" applyFill="1" applyBorder="1" applyAlignment="1" applyProtection="1">
      <alignment horizontal="center" vertical="center"/>
      <protection hidden="1"/>
    </xf>
    <xf numFmtId="0" fontId="7" fillId="16" borderId="3" xfId="0" applyNumberFormat="1" applyFont="1" applyFill="1" applyBorder="1" applyAlignment="1" applyProtection="1">
      <alignment vertical="center" shrinkToFit="1"/>
      <protection hidden="1"/>
    </xf>
    <xf numFmtId="0" fontId="7" fillId="16" borderId="66" xfId="0" applyNumberFormat="1" applyFont="1" applyFill="1" applyBorder="1" applyAlignment="1" applyProtection="1">
      <alignment vertical="center" shrinkToFit="1"/>
      <protection hidden="1"/>
    </xf>
    <xf numFmtId="0" fontId="21" fillId="16" borderId="40" xfId="0" applyNumberFormat="1" applyFont="1" applyFill="1" applyBorder="1" applyAlignment="1" applyProtection="1">
      <alignment vertical="center"/>
      <protection hidden="1"/>
    </xf>
    <xf numFmtId="0" fontId="21" fillId="16" borderId="74" xfId="0" applyNumberFormat="1" applyFont="1" applyFill="1" applyBorder="1" applyAlignment="1" applyProtection="1">
      <alignment vertical="center"/>
      <protection hidden="1"/>
    </xf>
    <xf numFmtId="0" fontId="21" fillId="16" borderId="75" xfId="0" applyNumberFormat="1" applyFont="1" applyFill="1" applyBorder="1" applyAlignment="1" applyProtection="1">
      <alignment vertical="center"/>
      <protection hidden="1"/>
    </xf>
    <xf numFmtId="0" fontId="5" fillId="22" borderId="43" xfId="0" applyNumberFormat="1" applyFont="1" applyFill="1" applyBorder="1" applyAlignment="1" applyProtection="1">
      <alignment horizontal="center" vertical="center"/>
      <protection hidden="1"/>
    </xf>
    <xf numFmtId="0" fontId="5" fillId="22" borderId="51" xfId="0" applyNumberFormat="1" applyFont="1" applyFill="1" applyBorder="1" applyAlignment="1" applyProtection="1">
      <alignment horizontal="center" vertical="center"/>
      <protection hidden="1"/>
    </xf>
    <xf numFmtId="0" fontId="5" fillId="22" borderId="66" xfId="0" applyNumberFormat="1" applyFont="1" applyFill="1" applyBorder="1" applyAlignment="1" applyProtection="1">
      <alignment horizontal="center" vertical="center"/>
      <protection hidden="1"/>
    </xf>
    <xf numFmtId="0" fontId="12" fillId="0" borderId="44" xfId="0" applyNumberFormat="1" applyFont="1" applyFill="1" applyBorder="1" applyAlignment="1" applyProtection="1">
      <alignment horizontal="distributed" vertical="center"/>
      <protection hidden="1"/>
    </xf>
    <xf numFmtId="0" fontId="10" fillId="5" borderId="27" xfId="0" applyFont="1" applyFill="1" applyBorder="1" applyAlignment="1" applyProtection="1">
      <alignment horizontal="center" vertical="distributed" textRotation="255"/>
      <protection hidden="1"/>
    </xf>
    <xf numFmtId="0" fontId="10" fillId="5" borderId="54" xfId="0" applyFont="1" applyFill="1" applyBorder="1" applyAlignment="1" applyProtection="1">
      <alignment horizontal="center" vertical="distributed" textRotation="255"/>
      <protection hidden="1"/>
    </xf>
    <xf numFmtId="0" fontId="10" fillId="5" borderId="49" xfId="0" applyFont="1" applyFill="1" applyBorder="1" applyAlignment="1" applyProtection="1">
      <alignment horizontal="center" vertical="distributed" textRotation="255"/>
      <protection hidden="1"/>
    </xf>
    <xf numFmtId="0" fontId="10" fillId="5" borderId="30" xfId="0" applyFont="1" applyFill="1" applyBorder="1" applyAlignment="1" applyProtection="1">
      <alignment horizontal="center" vertical="distributed" textRotation="255"/>
      <protection hidden="1"/>
    </xf>
    <xf numFmtId="0" fontId="10" fillId="5" borderId="79" xfId="0" applyFont="1" applyFill="1" applyBorder="1" applyAlignment="1" applyProtection="1">
      <alignment horizontal="center" vertical="distributed" textRotation="255"/>
      <protection hidden="1"/>
    </xf>
    <xf numFmtId="0" fontId="10" fillId="5" borderId="50" xfId="0" applyFont="1" applyFill="1" applyBorder="1" applyAlignment="1" applyProtection="1">
      <alignment horizontal="center" vertical="distributed" textRotation="255"/>
      <protection hidden="1"/>
    </xf>
    <xf numFmtId="0" fontId="8" fillId="4" borderId="80" xfId="0" applyFont="1" applyFill="1" applyBorder="1" applyAlignment="1" applyProtection="1">
      <alignment horizontal="center"/>
      <protection hidden="1"/>
    </xf>
    <xf numFmtId="0" fontId="8" fillId="4" borderId="81" xfId="0" applyFont="1" applyFill="1" applyBorder="1" applyAlignment="1" applyProtection="1">
      <alignment horizontal="center"/>
      <protection hidden="1"/>
    </xf>
    <xf numFmtId="0" fontId="8" fillId="4" borderId="82" xfId="0" applyFont="1" applyFill="1" applyBorder="1" applyAlignment="1" applyProtection="1">
      <alignment horizontal="center"/>
      <protection hidden="1"/>
    </xf>
    <xf numFmtId="0" fontId="10" fillId="5" borderId="29" xfId="0" applyFont="1" applyFill="1" applyBorder="1" applyAlignment="1" applyProtection="1">
      <alignment horizontal="center" vertical="distributed" textRotation="255"/>
      <protection hidden="1"/>
    </xf>
    <xf numFmtId="0" fontId="10" fillId="5" borderId="68" xfId="0" applyFont="1" applyFill="1" applyBorder="1" applyAlignment="1" applyProtection="1">
      <alignment horizontal="center" vertical="distributed" textRotation="255"/>
      <protection hidden="1"/>
    </xf>
    <xf numFmtId="0" fontId="10" fillId="5" borderId="48" xfId="0" applyFont="1" applyFill="1" applyBorder="1" applyAlignment="1" applyProtection="1">
      <alignment horizontal="center" vertical="distributed" textRotation="255"/>
      <protection hidden="1"/>
    </xf>
    <xf numFmtId="0" fontId="10" fillId="7" borderId="27" xfId="0" applyFont="1" applyFill="1" applyBorder="1" applyAlignment="1" applyProtection="1">
      <alignment horizontal="center" vertical="distributed" textRotation="255"/>
      <protection hidden="1"/>
    </xf>
    <xf numFmtId="0" fontId="10" fillId="7" borderId="54" xfId="0" applyFont="1" applyFill="1" applyBorder="1" applyAlignment="1" applyProtection="1">
      <alignment horizontal="center" vertical="distributed" textRotation="255"/>
      <protection hidden="1"/>
    </xf>
    <xf numFmtId="0" fontId="10" fillId="7" borderId="49" xfId="0" applyFont="1" applyFill="1" applyBorder="1" applyAlignment="1" applyProtection="1">
      <alignment horizontal="center" vertical="distributed" textRotation="255"/>
      <protection hidden="1"/>
    </xf>
    <xf numFmtId="0" fontId="10" fillId="7" borderId="30" xfId="0" applyFont="1" applyFill="1" applyBorder="1" applyAlignment="1" applyProtection="1">
      <alignment horizontal="center" vertical="distributed" textRotation="255"/>
      <protection hidden="1"/>
    </xf>
    <xf numFmtId="0" fontId="10" fillId="7" borderId="79" xfId="0" applyFont="1" applyFill="1" applyBorder="1" applyAlignment="1" applyProtection="1">
      <alignment horizontal="center" vertical="distributed" textRotation="255"/>
      <protection hidden="1"/>
    </xf>
    <xf numFmtId="0" fontId="10" fillId="7" borderId="50" xfId="0" applyFont="1" applyFill="1" applyBorder="1" applyAlignment="1" applyProtection="1">
      <alignment horizontal="center" vertical="distributed" textRotation="255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44" xfId="0" applyFont="1" applyFill="1" applyBorder="1" applyAlignment="1" applyProtection="1">
      <alignment horizontal="center"/>
      <protection hidden="1"/>
    </xf>
    <xf numFmtId="0" fontId="10" fillId="7" borderId="29" xfId="0" applyFont="1" applyFill="1" applyBorder="1" applyAlignment="1" applyProtection="1">
      <alignment horizontal="center" vertical="distributed" textRotation="255"/>
      <protection hidden="1"/>
    </xf>
    <xf numFmtId="0" fontId="10" fillId="7" borderId="68" xfId="0" applyFont="1" applyFill="1" applyBorder="1" applyAlignment="1" applyProtection="1">
      <alignment horizontal="center" vertical="distributed" textRotation="255"/>
      <protection hidden="1"/>
    </xf>
    <xf numFmtId="0" fontId="10" fillId="7" borderId="48" xfId="0" applyFont="1" applyFill="1" applyBorder="1" applyAlignment="1" applyProtection="1">
      <alignment horizontal="center" vertical="distributed" textRotation="255"/>
      <protection hidden="1"/>
    </xf>
    <xf numFmtId="0" fontId="10" fillId="15" borderId="80" xfId="0" applyFont="1" applyFill="1" applyBorder="1" applyAlignment="1" applyProtection="1">
      <alignment horizontal="center"/>
      <protection hidden="1"/>
    </xf>
    <xf numFmtId="0" fontId="10" fillId="15" borderId="81" xfId="0" applyFont="1" applyFill="1" applyBorder="1" applyAlignment="1" applyProtection="1">
      <alignment horizontal="center"/>
      <protection hidden="1"/>
    </xf>
    <xf numFmtId="0" fontId="10" fillId="15" borderId="82" xfId="0" applyFont="1" applyFill="1" applyBorder="1" applyAlignment="1" applyProtection="1">
      <alignment horizontal="center"/>
      <protection hidden="1"/>
    </xf>
    <xf numFmtId="0" fontId="8" fillId="15" borderId="80" xfId="0" applyFont="1" applyFill="1" applyBorder="1" applyAlignment="1" applyProtection="1">
      <alignment horizontal="center"/>
      <protection hidden="1"/>
    </xf>
    <xf numFmtId="0" fontId="8" fillId="15" borderId="81" xfId="0" applyFont="1" applyFill="1" applyBorder="1" applyAlignment="1" applyProtection="1">
      <alignment horizontal="center"/>
      <protection hidden="1"/>
    </xf>
    <xf numFmtId="0" fontId="8" fillId="15" borderId="82" xfId="0" applyFont="1" applyFill="1" applyBorder="1" applyAlignment="1" applyProtection="1">
      <alignment horizontal="center"/>
      <protection hidden="1"/>
    </xf>
    <xf numFmtId="0" fontId="10" fillId="2" borderId="27" xfId="0" applyFont="1" applyFill="1" applyBorder="1" applyAlignment="1" applyProtection="1">
      <alignment horizontal="center" vertical="distributed" textRotation="255"/>
      <protection hidden="1"/>
    </xf>
    <xf numFmtId="0" fontId="10" fillId="2" borderId="54" xfId="0" applyFont="1" applyFill="1" applyBorder="1" applyAlignment="1" applyProtection="1">
      <alignment horizontal="center" vertical="distributed" textRotation="255"/>
      <protection hidden="1"/>
    </xf>
    <xf numFmtId="0" fontId="10" fillId="2" borderId="49" xfId="0" applyFont="1" applyFill="1" applyBorder="1" applyAlignment="1" applyProtection="1">
      <alignment horizontal="center" vertical="distributed" textRotation="255"/>
      <protection hidden="1"/>
    </xf>
    <xf numFmtId="0" fontId="10" fillId="2" borderId="30" xfId="0" applyFont="1" applyFill="1" applyBorder="1" applyAlignment="1" applyProtection="1">
      <alignment horizontal="center" vertical="distributed" textRotation="255"/>
      <protection hidden="1"/>
    </xf>
    <xf numFmtId="0" fontId="10" fillId="2" borderId="79" xfId="0" applyFont="1" applyFill="1" applyBorder="1" applyAlignment="1" applyProtection="1">
      <alignment horizontal="center" vertical="distributed" textRotation="255"/>
      <protection hidden="1"/>
    </xf>
    <xf numFmtId="0" fontId="10" fillId="2" borderId="50" xfId="0" applyFont="1" applyFill="1" applyBorder="1" applyAlignment="1" applyProtection="1">
      <alignment horizontal="center" vertical="distributed" textRotation="255"/>
      <protection hidden="1"/>
    </xf>
    <xf numFmtId="0" fontId="10" fillId="2" borderId="29" xfId="0" applyFont="1" applyFill="1" applyBorder="1" applyAlignment="1" applyProtection="1">
      <alignment horizontal="center" vertical="distributed" textRotation="255"/>
      <protection hidden="1"/>
    </xf>
    <xf numFmtId="0" fontId="10" fillId="2" borderId="68" xfId="0" applyFont="1" applyFill="1" applyBorder="1" applyAlignment="1" applyProtection="1">
      <alignment horizontal="center" vertical="distributed" textRotation="255"/>
      <protection hidden="1"/>
    </xf>
    <xf numFmtId="0" fontId="10" fillId="2" borderId="48" xfId="0" applyFont="1" applyFill="1" applyBorder="1" applyAlignment="1" applyProtection="1">
      <alignment horizontal="center" vertical="distributed" textRotation="255"/>
      <protection hidden="1"/>
    </xf>
    <xf numFmtId="0" fontId="10" fillId="22" borderId="80" xfId="0" applyFont="1" applyFill="1" applyBorder="1" applyAlignment="1" applyProtection="1">
      <alignment horizontal="center"/>
      <protection hidden="1"/>
    </xf>
    <xf numFmtId="0" fontId="10" fillId="22" borderId="81" xfId="0" applyFont="1" applyFill="1" applyBorder="1" applyAlignment="1" applyProtection="1">
      <alignment horizontal="center"/>
      <protection hidden="1"/>
    </xf>
    <xf numFmtId="0" fontId="10" fillId="22" borderId="82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distributed"/>
      <protection hidden="1"/>
    </xf>
    <xf numFmtId="0" fontId="14" fillId="0" borderId="44" xfId="0" applyFont="1" applyFill="1" applyBorder="1" applyAlignment="1" applyProtection="1">
      <alignment horizontal="distributed"/>
      <protection hidden="1"/>
    </xf>
    <xf numFmtId="0" fontId="8" fillId="22" borderId="80" xfId="0" applyFont="1" applyFill="1" applyBorder="1" applyAlignment="1" applyProtection="1">
      <alignment horizontal="center"/>
      <protection hidden="1"/>
    </xf>
    <xf numFmtId="0" fontId="8" fillId="22" borderId="81" xfId="0" applyFont="1" applyFill="1" applyBorder="1" applyAlignment="1" applyProtection="1">
      <alignment horizontal="center"/>
      <protection hidden="1"/>
    </xf>
    <xf numFmtId="0" fontId="8" fillId="22" borderId="82" xfId="0" applyFont="1" applyFill="1" applyBorder="1" applyAlignment="1" applyProtection="1">
      <alignment horizontal="center"/>
      <protection hidden="1"/>
    </xf>
    <xf numFmtId="0" fontId="17" fillId="22" borderId="24" xfId="0" applyFont="1" applyFill="1" applyBorder="1" applyAlignment="1" applyProtection="1">
      <alignment horizontal="center" vertical="center"/>
      <protection hidden="1"/>
    </xf>
    <xf numFmtId="0" fontId="17" fillId="22" borderId="63" xfId="0" applyFont="1" applyFill="1" applyBorder="1" applyAlignment="1" applyProtection="1">
      <alignment horizontal="center" vertical="center"/>
      <protection hidden="1"/>
    </xf>
    <xf numFmtId="0" fontId="18" fillId="22" borderId="43" xfId="0" applyFont="1" applyFill="1" applyBorder="1" applyAlignment="1" applyProtection="1">
      <alignment horizontal="center" vertical="center"/>
      <protection hidden="1"/>
    </xf>
    <xf numFmtId="0" fontId="18" fillId="22" borderId="51" xfId="0" applyFont="1" applyFill="1" applyBorder="1" applyAlignment="1" applyProtection="1">
      <alignment horizontal="center" vertical="center"/>
      <protection hidden="1"/>
    </xf>
    <xf numFmtId="0" fontId="18" fillId="22" borderId="66" xfId="0" applyFont="1" applyFill="1" applyBorder="1" applyAlignment="1" applyProtection="1">
      <alignment horizontal="center" vertical="center"/>
      <protection hidden="1"/>
    </xf>
    <xf numFmtId="188" fontId="15" fillId="4" borderId="26" xfId="0" applyNumberFormat="1" applyFont="1" applyFill="1" applyBorder="1" applyAlignment="1" applyProtection="1">
      <alignment horizontal="center" vertical="center"/>
      <protection hidden="1"/>
    </xf>
    <xf numFmtId="188" fontId="15" fillId="4" borderId="32" xfId="0" applyNumberFormat="1" applyFont="1" applyFill="1" applyBorder="1" applyAlignment="1" applyProtection="1">
      <alignment horizontal="center" vertical="center"/>
      <protection hidden="1"/>
    </xf>
    <xf numFmtId="188" fontId="15" fillId="4" borderId="83" xfId="0" applyNumberFormat="1" applyFont="1" applyFill="1" applyBorder="1" applyAlignment="1" applyProtection="1">
      <alignment horizontal="center" vertical="center"/>
      <protection hidden="1"/>
    </xf>
    <xf numFmtId="188" fontId="15" fillId="4" borderId="47" xfId="0" applyNumberFormat="1" applyFont="1" applyFill="1" applyBorder="1" applyAlignment="1" applyProtection="1">
      <alignment horizontal="center" vertical="center"/>
      <protection hidden="1"/>
    </xf>
    <xf numFmtId="188" fontId="15" fillId="4" borderId="44" xfId="0" applyNumberFormat="1" applyFont="1" applyFill="1" applyBorder="1" applyAlignment="1" applyProtection="1">
      <alignment horizontal="center" vertical="center"/>
      <protection hidden="1"/>
    </xf>
    <xf numFmtId="188" fontId="15" fillId="4" borderId="45" xfId="0" applyNumberFormat="1" applyFont="1" applyFill="1" applyBorder="1" applyAlignment="1" applyProtection="1">
      <alignment horizontal="center" vertical="center"/>
      <protection hidden="1"/>
    </xf>
    <xf numFmtId="0" fontId="15" fillId="22" borderId="26" xfId="0" applyFont="1" applyFill="1" applyBorder="1" applyAlignment="1" applyProtection="1">
      <alignment horizontal="center" vertical="center"/>
      <protection hidden="1"/>
    </xf>
    <xf numFmtId="0" fontId="15" fillId="22" borderId="32" xfId="0" applyFont="1" applyFill="1" applyBorder="1" applyAlignment="1" applyProtection="1">
      <alignment horizontal="center" vertical="center"/>
      <protection hidden="1"/>
    </xf>
    <xf numFmtId="0" fontId="15" fillId="22" borderId="83" xfId="0" applyFont="1" applyFill="1" applyBorder="1" applyAlignment="1" applyProtection="1">
      <alignment horizontal="center" vertical="center"/>
      <protection hidden="1"/>
    </xf>
    <xf numFmtId="0" fontId="15" fillId="22" borderId="47" xfId="0" applyFont="1" applyFill="1" applyBorder="1" applyAlignment="1" applyProtection="1">
      <alignment horizontal="center" vertical="center"/>
      <protection hidden="1"/>
    </xf>
    <xf numFmtId="0" fontId="15" fillId="22" borderId="44" xfId="0" applyFont="1" applyFill="1" applyBorder="1" applyAlignment="1" applyProtection="1">
      <alignment horizontal="center" vertical="center"/>
      <protection hidden="1"/>
    </xf>
    <xf numFmtId="0" fontId="15" fillId="22" borderId="45" xfId="0" applyFont="1" applyFill="1" applyBorder="1" applyAlignment="1" applyProtection="1">
      <alignment horizontal="center" vertical="center"/>
      <protection hidden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審査総表" xfId="21"/>
    <cellStyle name="標準_審査得点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5FF"/>
      <rgbColor rgb="00FFFFFF"/>
      <rgbColor rgb="00FF87FF"/>
      <rgbColor rgb="00B4FFB4"/>
      <rgbColor rgb="005A5AFF"/>
      <rgbColor rgb="00FFFFB4"/>
      <rgbColor rgb="00FFB4FF"/>
      <rgbColor rgb="00ADE4FF"/>
      <rgbColor rgb="00FF5AFF"/>
      <rgbColor rgb="005AFF5A"/>
      <rgbColor rgb="000505FF"/>
      <rgbColor rgb="00FFFF5A"/>
      <rgbColor rgb="00C183FF"/>
      <rgbColor rgb="0059D4FF"/>
      <rgbColor rgb="00EBEBEB"/>
      <rgbColor rgb="00C3C3C3"/>
      <rgbColor rgb="00FFD5FF"/>
      <rgbColor rgb="00FFD5D5"/>
      <rgbColor rgb="00FFFFCC"/>
      <rgbColor rgb="00CCFFFF"/>
      <rgbColor rgb="00D5F4FF"/>
      <rgbColor rgb="00ADD6FF"/>
      <rgbColor rgb="00EAD5FF"/>
      <rgbColor rgb="00E6E6E6"/>
      <rgbColor rgb="00FF07FF"/>
      <rgbColor rgb="00FF0707"/>
      <rgbColor rgb="00FFD007"/>
      <rgbColor rgb="0007FF07"/>
      <rgbColor rgb="0007BEFF"/>
      <rgbColor rgb="000707FF"/>
      <rgbColor rgb="00972FFF"/>
      <rgbColor rgb="00000000"/>
      <rgbColor rgb="00B4B4FF"/>
      <rgbColor rgb="00D5EEFF"/>
      <rgbColor rgb="00E1FFE1"/>
      <rgbColor rgb="00FFFFE1"/>
      <rgbColor rgb="00E1E1FF"/>
      <rgbColor rgb="00FFE1FF"/>
      <rgbColor rgb="00EAD5FF"/>
      <rgbColor rgb="00FFE1E1"/>
      <rgbColor rgb="008787FF"/>
      <rgbColor rgb="0083DFFF"/>
      <rgbColor rgb="00FFFF87"/>
      <rgbColor rgb="00FFB4B4"/>
      <rgbColor rgb="00FF8787"/>
      <rgbColor rgb="00FF5A5A"/>
      <rgbColor rgb="00AC59FF"/>
      <rgbColor rgb="00D7D7D7"/>
      <rgbColor rgb="0007BEFF"/>
      <rgbColor rgb="0087FF87"/>
      <rgbColor rgb="0005FF05"/>
      <rgbColor rgb="00FFFF05"/>
      <rgbColor rgb="00FF0505"/>
      <rgbColor rgb="00D6ADFF"/>
      <rgbColor rgb="00972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8"/>
  <sheetViews>
    <sheetView tabSelected="1" workbookViewId="0" topLeftCell="A58">
      <selection activeCell="D39" sqref="D39"/>
    </sheetView>
  </sheetViews>
  <sheetFormatPr defaultColWidth="9.00390625" defaultRowHeight="13.5"/>
  <cols>
    <col min="1" max="1" width="4.875" style="1" customWidth="1"/>
    <col min="2" max="2" width="3.625" style="1" customWidth="1"/>
    <col min="3" max="3" width="15.625" style="1" customWidth="1"/>
    <col min="4" max="4" width="20.125" style="1" customWidth="1"/>
    <col min="5" max="11" width="2.875" style="1" customWidth="1"/>
    <col min="12" max="12" width="3.625" style="1" customWidth="1"/>
    <col min="13" max="19" width="3.375" style="1" customWidth="1"/>
    <col min="20" max="21" width="4.125" style="1" customWidth="1"/>
    <col min="22" max="28" width="3.375" style="1" customWidth="1"/>
    <col min="29" max="30" width="4.125" style="1" customWidth="1"/>
    <col min="31" max="33" width="4.625" style="1" customWidth="1"/>
    <col min="34" max="16384" width="9.00390625" style="1" customWidth="1"/>
  </cols>
  <sheetData>
    <row r="1" spans="1:31" ht="24.75" customHeight="1">
      <c r="A1" s="236"/>
      <c r="B1" s="237"/>
      <c r="C1" s="237"/>
      <c r="D1" s="238"/>
      <c r="E1" s="514" t="s">
        <v>133</v>
      </c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239"/>
      <c r="V1" s="240"/>
      <c r="W1" s="240"/>
      <c r="X1" s="237"/>
      <c r="Y1" s="237"/>
      <c r="Z1" s="237"/>
      <c r="AA1" s="237"/>
      <c r="AB1" s="237"/>
      <c r="AC1" s="237"/>
      <c r="AD1" s="237"/>
      <c r="AE1" s="237"/>
    </row>
    <row r="2" spans="1:31" ht="15" customHeight="1">
      <c r="A2" s="236"/>
      <c r="B2" s="237"/>
      <c r="C2" s="237"/>
      <c r="D2" s="241"/>
      <c r="E2" s="237"/>
      <c r="F2" s="237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37"/>
      <c r="X2" s="237"/>
      <c r="Y2" s="237"/>
      <c r="Z2" s="237"/>
      <c r="AA2" s="237"/>
      <c r="AB2" s="237"/>
      <c r="AC2" s="237"/>
      <c r="AD2" s="237"/>
      <c r="AE2" s="237"/>
    </row>
    <row r="3" spans="1:31" ht="15" customHeight="1">
      <c r="A3" s="236"/>
      <c r="B3" s="237"/>
      <c r="C3" s="237"/>
      <c r="D3" s="241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484" t="s">
        <v>134</v>
      </c>
      <c r="U3" s="486"/>
      <c r="V3" s="478" t="s">
        <v>135</v>
      </c>
      <c r="W3" s="479"/>
      <c r="X3" s="479"/>
      <c r="Y3" s="479"/>
      <c r="Z3" s="479"/>
      <c r="AA3" s="479"/>
      <c r="AB3" s="479"/>
      <c r="AC3" s="479"/>
      <c r="AD3" s="479"/>
      <c r="AE3" s="480"/>
    </row>
    <row r="4" spans="1:31" ht="15" customHeight="1">
      <c r="A4" s="236"/>
      <c r="B4" s="237"/>
      <c r="C4" s="237"/>
      <c r="D4" s="241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492" t="s">
        <v>136</v>
      </c>
      <c r="U4" s="494"/>
      <c r="V4" s="501" t="s">
        <v>137</v>
      </c>
      <c r="W4" s="502"/>
      <c r="X4" s="502"/>
      <c r="Y4" s="502"/>
      <c r="Z4" s="502"/>
      <c r="AA4" s="502"/>
      <c r="AB4" s="502"/>
      <c r="AC4" s="502"/>
      <c r="AD4" s="502"/>
      <c r="AE4" s="503"/>
    </row>
    <row r="5" spans="1:31" ht="15" customHeight="1">
      <c r="A5" s="504" t="s">
        <v>138</v>
      </c>
      <c r="B5" s="505"/>
      <c r="C5" s="506" t="s">
        <v>49</v>
      </c>
      <c r="D5" s="50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498" t="s">
        <v>139</v>
      </c>
      <c r="U5" s="500"/>
      <c r="V5" s="508">
        <v>37857</v>
      </c>
      <c r="W5" s="509"/>
      <c r="X5" s="509"/>
      <c r="Y5" s="509"/>
      <c r="Z5" s="509"/>
      <c r="AA5" s="509"/>
      <c r="AB5" s="509"/>
      <c r="AC5" s="509"/>
      <c r="AD5" s="509"/>
      <c r="AE5" s="510"/>
    </row>
    <row r="6" spans="1:31" ht="15" customHeight="1">
      <c r="A6" s="236"/>
      <c r="B6" s="237"/>
      <c r="C6" s="237"/>
      <c r="D6" s="241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</row>
    <row r="7" spans="1:31" ht="15" customHeight="1">
      <c r="A7" s="487" t="s">
        <v>140</v>
      </c>
      <c r="B7" s="489" t="s">
        <v>141</v>
      </c>
      <c r="C7" s="490"/>
      <c r="D7" s="491"/>
      <c r="E7" s="511" t="s">
        <v>142</v>
      </c>
      <c r="F7" s="512"/>
      <c r="G7" s="512"/>
      <c r="H7" s="512"/>
      <c r="I7" s="512"/>
      <c r="J7" s="512"/>
      <c r="K7" s="512"/>
      <c r="L7" s="513"/>
      <c r="M7" s="464" t="s">
        <v>143</v>
      </c>
      <c r="N7" s="465"/>
      <c r="O7" s="465"/>
      <c r="P7" s="465"/>
      <c r="Q7" s="465"/>
      <c r="R7" s="465"/>
      <c r="S7" s="465"/>
      <c r="T7" s="465"/>
      <c r="U7" s="466"/>
      <c r="V7" s="473" t="s">
        <v>109</v>
      </c>
      <c r="W7" s="474"/>
      <c r="X7" s="474"/>
      <c r="Y7" s="474"/>
      <c r="Z7" s="474"/>
      <c r="AA7" s="474"/>
      <c r="AB7" s="474"/>
      <c r="AC7" s="474"/>
      <c r="AD7" s="475"/>
      <c r="AE7" s="476" t="s">
        <v>3</v>
      </c>
    </row>
    <row r="8" spans="1:31" ht="79.5" customHeight="1">
      <c r="A8" s="488"/>
      <c r="B8" s="243" t="s">
        <v>0</v>
      </c>
      <c r="C8" s="244" t="s">
        <v>1</v>
      </c>
      <c r="D8" s="245" t="s">
        <v>144</v>
      </c>
      <c r="E8" s="246" t="s">
        <v>50</v>
      </c>
      <c r="F8" s="247" t="s">
        <v>51</v>
      </c>
      <c r="G8" s="247" t="s">
        <v>52</v>
      </c>
      <c r="H8" s="247" t="s">
        <v>53</v>
      </c>
      <c r="I8" s="247" t="s">
        <v>54</v>
      </c>
      <c r="J8" s="247" t="s">
        <v>55</v>
      </c>
      <c r="K8" s="248" t="s">
        <v>56</v>
      </c>
      <c r="L8" s="249" t="s">
        <v>2</v>
      </c>
      <c r="M8" s="250" t="s">
        <v>50</v>
      </c>
      <c r="N8" s="251" t="s">
        <v>51</v>
      </c>
      <c r="O8" s="251" t="s">
        <v>52</v>
      </c>
      <c r="P8" s="251" t="s">
        <v>53</v>
      </c>
      <c r="Q8" s="251" t="s">
        <v>54</v>
      </c>
      <c r="R8" s="251" t="s">
        <v>55</v>
      </c>
      <c r="S8" s="252" t="s">
        <v>56</v>
      </c>
      <c r="T8" s="253" t="s">
        <v>2</v>
      </c>
      <c r="U8" s="254" t="s">
        <v>145</v>
      </c>
      <c r="V8" s="255" t="s">
        <v>50</v>
      </c>
      <c r="W8" s="256" t="s">
        <v>51</v>
      </c>
      <c r="X8" s="256" t="s">
        <v>52</v>
      </c>
      <c r="Y8" s="256" t="s">
        <v>53</v>
      </c>
      <c r="Z8" s="256" t="s">
        <v>54</v>
      </c>
      <c r="AA8" s="256" t="s">
        <v>55</v>
      </c>
      <c r="AB8" s="257" t="s">
        <v>56</v>
      </c>
      <c r="AC8" s="258" t="s">
        <v>2</v>
      </c>
      <c r="AD8" s="259" t="s">
        <v>145</v>
      </c>
      <c r="AE8" s="477"/>
    </row>
    <row r="9" spans="1:31" ht="14.25" customHeight="1">
      <c r="A9" s="260" t="s">
        <v>146</v>
      </c>
      <c r="B9" s="261">
        <v>12</v>
      </c>
      <c r="C9" s="262" t="s">
        <v>57</v>
      </c>
      <c r="D9" s="263" t="s">
        <v>58</v>
      </c>
      <c r="E9" s="264" t="s">
        <v>59</v>
      </c>
      <c r="F9" s="265" t="s">
        <v>59</v>
      </c>
      <c r="G9" s="265" t="s">
        <v>59</v>
      </c>
      <c r="H9" s="265" t="s">
        <v>59</v>
      </c>
      <c r="I9" s="265" t="s">
        <v>59</v>
      </c>
      <c r="J9" s="265" t="s">
        <v>59</v>
      </c>
      <c r="K9" s="266" t="s">
        <v>59</v>
      </c>
      <c r="L9" s="267">
        <v>7</v>
      </c>
      <c r="M9" s="268">
        <v>1</v>
      </c>
      <c r="N9" s="269">
        <v>1</v>
      </c>
      <c r="O9" s="269">
        <v>1</v>
      </c>
      <c r="P9" s="269">
        <v>1</v>
      </c>
      <c r="Q9" s="269">
        <v>1</v>
      </c>
      <c r="R9" s="269">
        <v>5</v>
      </c>
      <c r="S9" s="270">
        <v>1</v>
      </c>
      <c r="T9" s="271">
        <v>5</v>
      </c>
      <c r="U9" s="272">
        <v>1</v>
      </c>
      <c r="V9" s="273">
        <v>1</v>
      </c>
      <c r="W9" s="274">
        <v>1</v>
      </c>
      <c r="X9" s="274">
        <v>1</v>
      </c>
      <c r="Y9" s="274">
        <v>1</v>
      </c>
      <c r="Z9" s="274">
        <v>1</v>
      </c>
      <c r="AA9" s="274">
        <v>2</v>
      </c>
      <c r="AB9" s="275">
        <v>1</v>
      </c>
      <c r="AC9" s="276">
        <v>5</v>
      </c>
      <c r="AD9" s="277">
        <v>1</v>
      </c>
      <c r="AE9" s="278">
        <v>10</v>
      </c>
    </row>
    <row r="10" spans="1:31" ht="14.25" customHeight="1">
      <c r="A10" s="279" t="s">
        <v>147</v>
      </c>
      <c r="B10" s="280">
        <v>11</v>
      </c>
      <c r="C10" s="281" t="s">
        <v>60</v>
      </c>
      <c r="D10" s="282" t="s">
        <v>58</v>
      </c>
      <c r="E10" s="283" t="s">
        <v>59</v>
      </c>
      <c r="F10" s="284" t="s">
        <v>59</v>
      </c>
      <c r="G10" s="284" t="s">
        <v>59</v>
      </c>
      <c r="H10" s="284" t="s">
        <v>59</v>
      </c>
      <c r="I10" s="284" t="s">
        <v>59</v>
      </c>
      <c r="J10" s="284" t="s">
        <v>59</v>
      </c>
      <c r="K10" s="285" t="s">
        <v>59</v>
      </c>
      <c r="L10" s="286">
        <v>7</v>
      </c>
      <c r="M10" s="287">
        <v>2</v>
      </c>
      <c r="N10" s="288">
        <v>2</v>
      </c>
      <c r="O10" s="288">
        <v>3</v>
      </c>
      <c r="P10" s="288">
        <v>4</v>
      </c>
      <c r="Q10" s="288">
        <v>6</v>
      </c>
      <c r="R10" s="288">
        <v>1</v>
      </c>
      <c r="S10" s="289">
        <v>2</v>
      </c>
      <c r="T10" s="290">
        <v>13</v>
      </c>
      <c r="U10" s="291">
        <v>2</v>
      </c>
      <c r="V10" s="292">
        <v>2</v>
      </c>
      <c r="W10" s="293">
        <v>2</v>
      </c>
      <c r="X10" s="293">
        <v>2</v>
      </c>
      <c r="Y10" s="293">
        <v>4</v>
      </c>
      <c r="Z10" s="293">
        <v>6</v>
      </c>
      <c r="AA10" s="293">
        <v>1</v>
      </c>
      <c r="AB10" s="294">
        <v>2</v>
      </c>
      <c r="AC10" s="295">
        <v>12</v>
      </c>
      <c r="AD10" s="296">
        <v>2</v>
      </c>
      <c r="AE10" s="297">
        <v>25</v>
      </c>
    </row>
    <row r="11" spans="1:31" ht="14.25" customHeight="1">
      <c r="A11" s="279" t="s">
        <v>148</v>
      </c>
      <c r="B11" s="280">
        <v>20</v>
      </c>
      <c r="C11" s="281" t="s">
        <v>61</v>
      </c>
      <c r="D11" s="282" t="s">
        <v>62</v>
      </c>
      <c r="E11" s="283" t="s">
        <v>59</v>
      </c>
      <c r="F11" s="284" t="s">
        <v>59</v>
      </c>
      <c r="G11" s="284" t="s">
        <v>59</v>
      </c>
      <c r="H11" s="284" t="s">
        <v>59</v>
      </c>
      <c r="I11" s="284" t="s">
        <v>59</v>
      </c>
      <c r="J11" s="284" t="s">
        <v>59</v>
      </c>
      <c r="K11" s="285" t="s">
        <v>59</v>
      </c>
      <c r="L11" s="286">
        <v>7</v>
      </c>
      <c r="M11" s="287">
        <v>3</v>
      </c>
      <c r="N11" s="288">
        <v>4</v>
      </c>
      <c r="O11" s="288">
        <v>2</v>
      </c>
      <c r="P11" s="288">
        <v>3</v>
      </c>
      <c r="Q11" s="288">
        <v>4</v>
      </c>
      <c r="R11" s="288">
        <v>3</v>
      </c>
      <c r="S11" s="289">
        <v>5</v>
      </c>
      <c r="T11" s="290">
        <v>17</v>
      </c>
      <c r="U11" s="291">
        <v>3</v>
      </c>
      <c r="V11" s="292">
        <v>3</v>
      </c>
      <c r="W11" s="293">
        <v>3</v>
      </c>
      <c r="X11" s="293">
        <v>3</v>
      </c>
      <c r="Y11" s="293">
        <v>3</v>
      </c>
      <c r="Z11" s="293">
        <v>4</v>
      </c>
      <c r="AA11" s="293">
        <v>7</v>
      </c>
      <c r="AB11" s="294">
        <v>6</v>
      </c>
      <c r="AC11" s="295">
        <v>19</v>
      </c>
      <c r="AD11" s="296">
        <v>3</v>
      </c>
      <c r="AE11" s="297">
        <v>36</v>
      </c>
    </row>
    <row r="12" spans="1:31" ht="14.25" customHeight="1">
      <c r="A12" s="279" t="s">
        <v>149</v>
      </c>
      <c r="B12" s="280">
        <v>15</v>
      </c>
      <c r="C12" s="281" t="s">
        <v>63</v>
      </c>
      <c r="D12" s="282" t="s">
        <v>62</v>
      </c>
      <c r="E12" s="283" t="s">
        <v>59</v>
      </c>
      <c r="F12" s="284" t="s">
        <v>59</v>
      </c>
      <c r="G12" s="284" t="s">
        <v>59</v>
      </c>
      <c r="H12" s="284" t="s">
        <v>59</v>
      </c>
      <c r="I12" s="284" t="s">
        <v>59</v>
      </c>
      <c r="J12" s="284" t="s">
        <v>59</v>
      </c>
      <c r="K12" s="285" t="s">
        <v>48</v>
      </c>
      <c r="L12" s="286">
        <v>6</v>
      </c>
      <c r="M12" s="287">
        <v>4</v>
      </c>
      <c r="N12" s="288">
        <v>5</v>
      </c>
      <c r="O12" s="288">
        <v>5</v>
      </c>
      <c r="P12" s="288">
        <v>2</v>
      </c>
      <c r="Q12" s="288">
        <v>5</v>
      </c>
      <c r="R12" s="288">
        <v>8</v>
      </c>
      <c r="S12" s="289">
        <v>3</v>
      </c>
      <c r="T12" s="290">
        <v>22</v>
      </c>
      <c r="U12" s="291">
        <v>4</v>
      </c>
      <c r="V12" s="292">
        <v>4</v>
      </c>
      <c r="W12" s="293">
        <v>5</v>
      </c>
      <c r="X12" s="293">
        <v>5</v>
      </c>
      <c r="Y12" s="293">
        <v>2</v>
      </c>
      <c r="Z12" s="293">
        <v>5</v>
      </c>
      <c r="AA12" s="293">
        <v>5</v>
      </c>
      <c r="AB12" s="294">
        <v>4</v>
      </c>
      <c r="AC12" s="295">
        <v>23</v>
      </c>
      <c r="AD12" s="296">
        <v>4</v>
      </c>
      <c r="AE12" s="297">
        <v>45</v>
      </c>
    </row>
    <row r="13" spans="1:31" ht="14.25" customHeight="1">
      <c r="A13" s="279" t="s">
        <v>150</v>
      </c>
      <c r="B13" s="280">
        <v>21</v>
      </c>
      <c r="C13" s="281" t="s">
        <v>64</v>
      </c>
      <c r="D13" s="282" t="s">
        <v>62</v>
      </c>
      <c r="E13" s="283" t="s">
        <v>59</v>
      </c>
      <c r="F13" s="284" t="s">
        <v>59</v>
      </c>
      <c r="G13" s="284" t="s">
        <v>59</v>
      </c>
      <c r="H13" s="284" t="s">
        <v>59</v>
      </c>
      <c r="I13" s="284" t="s">
        <v>59</v>
      </c>
      <c r="J13" s="284" t="s">
        <v>59</v>
      </c>
      <c r="K13" s="285" t="s">
        <v>48</v>
      </c>
      <c r="L13" s="286">
        <v>6</v>
      </c>
      <c r="M13" s="287">
        <v>5</v>
      </c>
      <c r="N13" s="288">
        <v>6</v>
      </c>
      <c r="O13" s="288">
        <v>6</v>
      </c>
      <c r="P13" s="288">
        <v>5</v>
      </c>
      <c r="Q13" s="288">
        <v>3</v>
      </c>
      <c r="R13" s="288">
        <v>2</v>
      </c>
      <c r="S13" s="289">
        <v>7</v>
      </c>
      <c r="T13" s="290">
        <v>25</v>
      </c>
      <c r="U13" s="291">
        <v>5</v>
      </c>
      <c r="V13" s="292">
        <v>5</v>
      </c>
      <c r="W13" s="293">
        <v>6</v>
      </c>
      <c r="X13" s="293">
        <v>6</v>
      </c>
      <c r="Y13" s="293">
        <v>6</v>
      </c>
      <c r="Z13" s="293">
        <v>3</v>
      </c>
      <c r="AA13" s="293">
        <v>3</v>
      </c>
      <c r="AB13" s="294">
        <v>8</v>
      </c>
      <c r="AC13" s="295">
        <v>26</v>
      </c>
      <c r="AD13" s="296">
        <v>6</v>
      </c>
      <c r="AE13" s="297">
        <v>51</v>
      </c>
    </row>
    <row r="14" spans="1:31" ht="14.25" customHeight="1">
      <c r="A14" s="298" t="s">
        <v>151</v>
      </c>
      <c r="B14" s="299">
        <v>19</v>
      </c>
      <c r="C14" s="300" t="s">
        <v>65</v>
      </c>
      <c r="D14" s="301" t="s">
        <v>66</v>
      </c>
      <c r="E14" s="302" t="s">
        <v>48</v>
      </c>
      <c r="F14" s="303" t="s">
        <v>59</v>
      </c>
      <c r="G14" s="303" t="s">
        <v>59</v>
      </c>
      <c r="H14" s="303" t="s">
        <v>59</v>
      </c>
      <c r="I14" s="303" t="s">
        <v>59</v>
      </c>
      <c r="J14" s="303" t="s">
        <v>59</v>
      </c>
      <c r="K14" s="304" t="s">
        <v>59</v>
      </c>
      <c r="L14" s="305">
        <v>6</v>
      </c>
      <c r="M14" s="306">
        <v>10</v>
      </c>
      <c r="N14" s="307">
        <v>3</v>
      </c>
      <c r="O14" s="307">
        <v>4</v>
      </c>
      <c r="P14" s="307">
        <v>8</v>
      </c>
      <c r="Q14" s="307">
        <v>2</v>
      </c>
      <c r="R14" s="307">
        <v>10</v>
      </c>
      <c r="S14" s="308">
        <v>6</v>
      </c>
      <c r="T14" s="309">
        <v>31</v>
      </c>
      <c r="U14" s="310">
        <v>6</v>
      </c>
      <c r="V14" s="311">
        <v>8</v>
      </c>
      <c r="W14" s="312">
        <v>4</v>
      </c>
      <c r="X14" s="312">
        <v>4</v>
      </c>
      <c r="Y14" s="312">
        <v>5</v>
      </c>
      <c r="Z14" s="312">
        <v>2</v>
      </c>
      <c r="AA14" s="312">
        <v>10</v>
      </c>
      <c r="AB14" s="313">
        <v>5</v>
      </c>
      <c r="AC14" s="314">
        <v>26</v>
      </c>
      <c r="AD14" s="315">
        <v>5</v>
      </c>
      <c r="AE14" s="316">
        <v>57</v>
      </c>
    </row>
    <row r="15" spans="1:31" ht="14.25" customHeight="1">
      <c r="A15" s="317" t="s">
        <v>152</v>
      </c>
      <c r="B15" s="318">
        <v>2</v>
      </c>
      <c r="C15" s="319" t="s">
        <v>67</v>
      </c>
      <c r="D15" s="320" t="s">
        <v>68</v>
      </c>
      <c r="E15" s="321" t="s">
        <v>59</v>
      </c>
      <c r="F15" s="322" t="s">
        <v>59</v>
      </c>
      <c r="G15" s="322" t="s">
        <v>59</v>
      </c>
      <c r="H15" s="322" t="s">
        <v>59</v>
      </c>
      <c r="I15" s="322" t="s">
        <v>59</v>
      </c>
      <c r="J15" s="322" t="s">
        <v>48</v>
      </c>
      <c r="K15" s="323" t="s">
        <v>59</v>
      </c>
      <c r="L15" s="324">
        <v>6</v>
      </c>
      <c r="M15" s="325">
        <v>6</v>
      </c>
      <c r="N15" s="326">
        <v>8</v>
      </c>
      <c r="O15" s="326">
        <v>7</v>
      </c>
      <c r="P15" s="326">
        <v>7</v>
      </c>
      <c r="Q15" s="326">
        <v>8</v>
      </c>
      <c r="R15" s="326">
        <v>9</v>
      </c>
      <c r="S15" s="327">
        <v>4</v>
      </c>
      <c r="T15" s="328">
        <v>36</v>
      </c>
      <c r="U15" s="329">
        <v>7</v>
      </c>
      <c r="V15" s="330">
        <v>7</v>
      </c>
      <c r="W15" s="331">
        <v>7</v>
      </c>
      <c r="X15" s="331">
        <v>7</v>
      </c>
      <c r="Y15" s="331">
        <v>8</v>
      </c>
      <c r="Z15" s="331">
        <v>8</v>
      </c>
      <c r="AA15" s="331">
        <v>9</v>
      </c>
      <c r="AB15" s="332">
        <v>3</v>
      </c>
      <c r="AC15" s="333">
        <v>37</v>
      </c>
      <c r="AD15" s="334">
        <v>7</v>
      </c>
      <c r="AE15" s="335">
        <v>73</v>
      </c>
    </row>
    <row r="16" spans="1:31" ht="14.25" customHeight="1">
      <c r="A16" s="279" t="s">
        <v>153</v>
      </c>
      <c r="B16" s="280">
        <v>6</v>
      </c>
      <c r="C16" s="281" t="s">
        <v>69</v>
      </c>
      <c r="D16" s="282" t="s">
        <v>58</v>
      </c>
      <c r="E16" s="283" t="s">
        <v>59</v>
      </c>
      <c r="F16" s="284" t="s">
        <v>48</v>
      </c>
      <c r="G16" s="284" t="s">
        <v>59</v>
      </c>
      <c r="H16" s="284" t="s">
        <v>59</v>
      </c>
      <c r="I16" s="284" t="s">
        <v>59</v>
      </c>
      <c r="J16" s="284" t="s">
        <v>59</v>
      </c>
      <c r="K16" s="285" t="s">
        <v>59</v>
      </c>
      <c r="L16" s="286">
        <v>6</v>
      </c>
      <c r="M16" s="287">
        <v>7</v>
      </c>
      <c r="N16" s="288">
        <v>7</v>
      </c>
      <c r="O16" s="288">
        <v>8</v>
      </c>
      <c r="P16" s="288">
        <v>9</v>
      </c>
      <c r="Q16" s="288">
        <v>7</v>
      </c>
      <c r="R16" s="288">
        <v>6</v>
      </c>
      <c r="S16" s="289">
        <v>8</v>
      </c>
      <c r="T16" s="290">
        <v>37</v>
      </c>
      <c r="U16" s="291">
        <v>8</v>
      </c>
      <c r="V16" s="292">
        <v>6</v>
      </c>
      <c r="W16" s="293">
        <v>8</v>
      </c>
      <c r="X16" s="293">
        <v>8</v>
      </c>
      <c r="Y16" s="293">
        <v>9</v>
      </c>
      <c r="Z16" s="293">
        <v>9</v>
      </c>
      <c r="AA16" s="293">
        <v>8</v>
      </c>
      <c r="AB16" s="294">
        <v>7</v>
      </c>
      <c r="AC16" s="295">
        <v>40</v>
      </c>
      <c r="AD16" s="296">
        <v>8</v>
      </c>
      <c r="AE16" s="297">
        <v>77</v>
      </c>
    </row>
    <row r="17" spans="1:31" ht="14.25" customHeight="1">
      <c r="A17" s="279" t="s">
        <v>154</v>
      </c>
      <c r="B17" s="280">
        <v>5</v>
      </c>
      <c r="C17" s="281" t="s">
        <v>70</v>
      </c>
      <c r="D17" s="282" t="s">
        <v>71</v>
      </c>
      <c r="E17" s="283" t="s">
        <v>59</v>
      </c>
      <c r="F17" s="284" t="s">
        <v>59</v>
      </c>
      <c r="G17" s="284" t="s">
        <v>59</v>
      </c>
      <c r="H17" s="284" t="s">
        <v>59</v>
      </c>
      <c r="I17" s="284" t="s">
        <v>59</v>
      </c>
      <c r="J17" s="284" t="s">
        <v>59</v>
      </c>
      <c r="K17" s="285" t="s">
        <v>59</v>
      </c>
      <c r="L17" s="286">
        <v>7</v>
      </c>
      <c r="M17" s="287">
        <v>9</v>
      </c>
      <c r="N17" s="288">
        <v>9</v>
      </c>
      <c r="O17" s="288">
        <v>9</v>
      </c>
      <c r="P17" s="288">
        <v>6</v>
      </c>
      <c r="Q17" s="288">
        <v>9</v>
      </c>
      <c r="R17" s="288">
        <v>4</v>
      </c>
      <c r="S17" s="289">
        <v>10</v>
      </c>
      <c r="T17" s="290">
        <v>42</v>
      </c>
      <c r="U17" s="291">
        <v>9</v>
      </c>
      <c r="V17" s="292">
        <v>10</v>
      </c>
      <c r="W17" s="293">
        <v>9</v>
      </c>
      <c r="X17" s="293">
        <v>9</v>
      </c>
      <c r="Y17" s="293">
        <v>7</v>
      </c>
      <c r="Z17" s="293">
        <v>7</v>
      </c>
      <c r="AA17" s="293">
        <v>4</v>
      </c>
      <c r="AB17" s="294">
        <v>10</v>
      </c>
      <c r="AC17" s="295">
        <v>42</v>
      </c>
      <c r="AD17" s="296">
        <v>9</v>
      </c>
      <c r="AE17" s="297">
        <v>84</v>
      </c>
    </row>
    <row r="18" spans="1:31" ht="14.25" customHeight="1">
      <c r="A18" s="279" t="s">
        <v>155</v>
      </c>
      <c r="B18" s="280">
        <v>13</v>
      </c>
      <c r="C18" s="281" t="s">
        <v>72</v>
      </c>
      <c r="D18" s="282" t="s">
        <v>73</v>
      </c>
      <c r="E18" s="283" t="s">
        <v>59</v>
      </c>
      <c r="F18" s="284" t="s">
        <v>48</v>
      </c>
      <c r="G18" s="284" t="s">
        <v>59</v>
      </c>
      <c r="H18" s="284" t="s">
        <v>59</v>
      </c>
      <c r="I18" s="284" t="s">
        <v>48</v>
      </c>
      <c r="J18" s="284" t="s">
        <v>59</v>
      </c>
      <c r="K18" s="285" t="s">
        <v>59</v>
      </c>
      <c r="L18" s="286">
        <v>5</v>
      </c>
      <c r="M18" s="287">
        <v>8</v>
      </c>
      <c r="N18" s="288">
        <v>10</v>
      </c>
      <c r="O18" s="288">
        <v>10</v>
      </c>
      <c r="P18" s="288">
        <v>10</v>
      </c>
      <c r="Q18" s="288">
        <v>10</v>
      </c>
      <c r="R18" s="288">
        <v>7</v>
      </c>
      <c r="S18" s="289">
        <v>9</v>
      </c>
      <c r="T18" s="290">
        <v>47</v>
      </c>
      <c r="U18" s="291">
        <v>10</v>
      </c>
      <c r="V18" s="292">
        <v>9</v>
      </c>
      <c r="W18" s="293">
        <v>10</v>
      </c>
      <c r="X18" s="293">
        <v>10</v>
      </c>
      <c r="Y18" s="293">
        <v>10</v>
      </c>
      <c r="Z18" s="293">
        <v>10</v>
      </c>
      <c r="AA18" s="293">
        <v>6</v>
      </c>
      <c r="AB18" s="294">
        <v>9</v>
      </c>
      <c r="AC18" s="295">
        <v>48</v>
      </c>
      <c r="AD18" s="296">
        <v>10</v>
      </c>
      <c r="AE18" s="297">
        <v>95</v>
      </c>
    </row>
    <row r="19" spans="1:31" ht="14.25" customHeight="1">
      <c r="A19" s="279" t="s">
        <v>48</v>
      </c>
      <c r="B19" s="280">
        <v>1</v>
      </c>
      <c r="C19" s="281" t="s">
        <v>74</v>
      </c>
      <c r="D19" s="282" t="s">
        <v>75</v>
      </c>
      <c r="E19" s="283" t="s">
        <v>59</v>
      </c>
      <c r="F19" s="284" t="s">
        <v>48</v>
      </c>
      <c r="G19" s="284" t="s">
        <v>48</v>
      </c>
      <c r="H19" s="284" t="s">
        <v>48</v>
      </c>
      <c r="I19" s="284" t="s">
        <v>59</v>
      </c>
      <c r="J19" s="284" t="s">
        <v>48</v>
      </c>
      <c r="K19" s="285" t="s">
        <v>59</v>
      </c>
      <c r="L19" s="286">
        <v>3</v>
      </c>
      <c r="M19" s="287" t="s">
        <v>48</v>
      </c>
      <c r="N19" s="288" t="s">
        <v>48</v>
      </c>
      <c r="O19" s="288" t="s">
        <v>48</v>
      </c>
      <c r="P19" s="288" t="s">
        <v>48</v>
      </c>
      <c r="Q19" s="288" t="s">
        <v>48</v>
      </c>
      <c r="R19" s="288" t="s">
        <v>48</v>
      </c>
      <c r="S19" s="289" t="s">
        <v>48</v>
      </c>
      <c r="T19" s="290" t="s">
        <v>48</v>
      </c>
      <c r="U19" s="291" t="s">
        <v>48</v>
      </c>
      <c r="V19" s="292" t="s">
        <v>48</v>
      </c>
      <c r="W19" s="293" t="s">
        <v>48</v>
      </c>
      <c r="X19" s="293" t="s">
        <v>48</v>
      </c>
      <c r="Y19" s="293" t="s">
        <v>48</v>
      </c>
      <c r="Z19" s="293" t="s">
        <v>48</v>
      </c>
      <c r="AA19" s="293" t="s">
        <v>48</v>
      </c>
      <c r="AB19" s="294" t="s">
        <v>48</v>
      </c>
      <c r="AC19" s="295" t="s">
        <v>48</v>
      </c>
      <c r="AD19" s="296" t="s">
        <v>48</v>
      </c>
      <c r="AE19" s="297" t="s">
        <v>48</v>
      </c>
    </row>
    <row r="20" spans="1:31" ht="14.25" customHeight="1">
      <c r="A20" s="298" t="s">
        <v>48</v>
      </c>
      <c r="B20" s="299">
        <v>4</v>
      </c>
      <c r="C20" s="300" t="s">
        <v>76</v>
      </c>
      <c r="D20" s="301" t="s">
        <v>58</v>
      </c>
      <c r="E20" s="302" t="s">
        <v>48</v>
      </c>
      <c r="F20" s="303" t="s">
        <v>59</v>
      </c>
      <c r="G20" s="303" t="s">
        <v>48</v>
      </c>
      <c r="H20" s="303" t="s">
        <v>48</v>
      </c>
      <c r="I20" s="303" t="s">
        <v>48</v>
      </c>
      <c r="J20" s="303" t="s">
        <v>59</v>
      </c>
      <c r="K20" s="304" t="s">
        <v>48</v>
      </c>
      <c r="L20" s="305">
        <v>2</v>
      </c>
      <c r="M20" s="306" t="s">
        <v>48</v>
      </c>
      <c r="N20" s="307" t="s">
        <v>48</v>
      </c>
      <c r="O20" s="307" t="s">
        <v>48</v>
      </c>
      <c r="P20" s="307" t="s">
        <v>48</v>
      </c>
      <c r="Q20" s="307" t="s">
        <v>48</v>
      </c>
      <c r="R20" s="307" t="s">
        <v>48</v>
      </c>
      <c r="S20" s="308" t="s">
        <v>48</v>
      </c>
      <c r="T20" s="309" t="s">
        <v>48</v>
      </c>
      <c r="U20" s="310" t="s">
        <v>48</v>
      </c>
      <c r="V20" s="311" t="s">
        <v>48</v>
      </c>
      <c r="W20" s="312" t="s">
        <v>48</v>
      </c>
      <c r="X20" s="312" t="s">
        <v>48</v>
      </c>
      <c r="Y20" s="312" t="s">
        <v>48</v>
      </c>
      <c r="Z20" s="312" t="s">
        <v>48</v>
      </c>
      <c r="AA20" s="312" t="s">
        <v>48</v>
      </c>
      <c r="AB20" s="313" t="s">
        <v>48</v>
      </c>
      <c r="AC20" s="314" t="s">
        <v>48</v>
      </c>
      <c r="AD20" s="315" t="s">
        <v>48</v>
      </c>
      <c r="AE20" s="316" t="s">
        <v>48</v>
      </c>
    </row>
    <row r="21" spans="1:31" ht="14.25" customHeight="1">
      <c r="A21" s="336"/>
      <c r="B21" s="261">
        <v>16</v>
      </c>
      <c r="C21" s="262" t="s">
        <v>77</v>
      </c>
      <c r="D21" s="263" t="s">
        <v>73</v>
      </c>
      <c r="E21" s="264" t="s">
        <v>48</v>
      </c>
      <c r="F21" s="265" t="s">
        <v>59</v>
      </c>
      <c r="G21" s="265" t="s">
        <v>48</v>
      </c>
      <c r="H21" s="265" t="s">
        <v>48</v>
      </c>
      <c r="I21" s="265" t="s">
        <v>48</v>
      </c>
      <c r="J21" s="265" t="s">
        <v>48</v>
      </c>
      <c r="K21" s="266" t="s">
        <v>59</v>
      </c>
      <c r="L21" s="267">
        <v>2</v>
      </c>
      <c r="M21" s="268" t="s">
        <v>48</v>
      </c>
      <c r="N21" s="269" t="s">
        <v>48</v>
      </c>
      <c r="O21" s="269" t="s">
        <v>48</v>
      </c>
      <c r="P21" s="269" t="s">
        <v>48</v>
      </c>
      <c r="Q21" s="269" t="s">
        <v>48</v>
      </c>
      <c r="R21" s="269" t="s">
        <v>48</v>
      </c>
      <c r="S21" s="270" t="s">
        <v>48</v>
      </c>
      <c r="T21" s="271" t="s">
        <v>48</v>
      </c>
      <c r="U21" s="337" t="s">
        <v>48</v>
      </c>
      <c r="V21" s="338"/>
      <c r="W21" s="338"/>
      <c r="X21" s="338"/>
      <c r="Y21" s="338"/>
      <c r="Z21" s="338"/>
      <c r="AA21" s="338"/>
      <c r="AB21" s="338"/>
      <c r="AC21" s="338"/>
      <c r="AD21" s="338"/>
      <c r="AE21" s="339"/>
    </row>
    <row r="22" spans="1:31" ht="14.25" customHeight="1">
      <c r="A22" s="340"/>
      <c r="B22" s="280">
        <v>3</v>
      </c>
      <c r="C22" s="281" t="s">
        <v>78</v>
      </c>
      <c r="D22" s="282" t="s">
        <v>62</v>
      </c>
      <c r="E22" s="283" t="s">
        <v>48</v>
      </c>
      <c r="F22" s="284" t="s">
        <v>48</v>
      </c>
      <c r="G22" s="284" t="s">
        <v>48</v>
      </c>
      <c r="H22" s="284" t="s">
        <v>48</v>
      </c>
      <c r="I22" s="284" t="s">
        <v>48</v>
      </c>
      <c r="J22" s="284" t="s">
        <v>48</v>
      </c>
      <c r="K22" s="285" t="s">
        <v>48</v>
      </c>
      <c r="L22" s="286" t="s">
        <v>48</v>
      </c>
      <c r="M22" s="287" t="s">
        <v>48</v>
      </c>
      <c r="N22" s="288" t="s">
        <v>48</v>
      </c>
      <c r="O22" s="288" t="s">
        <v>48</v>
      </c>
      <c r="P22" s="288" t="s">
        <v>48</v>
      </c>
      <c r="Q22" s="288" t="s">
        <v>48</v>
      </c>
      <c r="R22" s="288" t="s">
        <v>48</v>
      </c>
      <c r="S22" s="289" t="s">
        <v>48</v>
      </c>
      <c r="T22" s="290" t="s">
        <v>48</v>
      </c>
      <c r="U22" s="341" t="s">
        <v>48</v>
      </c>
      <c r="V22" s="338"/>
      <c r="W22" s="338"/>
      <c r="X22" s="338"/>
      <c r="Y22" s="338"/>
      <c r="Z22" s="338"/>
      <c r="AA22" s="338"/>
      <c r="AB22" s="338"/>
      <c r="AC22" s="338"/>
      <c r="AD22" s="338"/>
      <c r="AE22" s="339"/>
    </row>
    <row r="23" spans="1:31" ht="14.25" customHeight="1">
      <c r="A23" s="340"/>
      <c r="B23" s="299">
        <v>7</v>
      </c>
      <c r="C23" s="300" t="s">
        <v>79</v>
      </c>
      <c r="D23" s="301" t="s">
        <v>58</v>
      </c>
      <c r="E23" s="302" t="s">
        <v>48</v>
      </c>
      <c r="F23" s="303" t="s">
        <v>48</v>
      </c>
      <c r="G23" s="303" t="s">
        <v>48</v>
      </c>
      <c r="H23" s="303" t="s">
        <v>48</v>
      </c>
      <c r="I23" s="303" t="s">
        <v>48</v>
      </c>
      <c r="J23" s="303" t="s">
        <v>48</v>
      </c>
      <c r="K23" s="304" t="s">
        <v>48</v>
      </c>
      <c r="L23" s="305" t="s">
        <v>48</v>
      </c>
      <c r="M23" s="306" t="s">
        <v>48</v>
      </c>
      <c r="N23" s="307" t="s">
        <v>48</v>
      </c>
      <c r="O23" s="307" t="s">
        <v>48</v>
      </c>
      <c r="P23" s="307" t="s">
        <v>48</v>
      </c>
      <c r="Q23" s="307" t="s">
        <v>48</v>
      </c>
      <c r="R23" s="307" t="s">
        <v>48</v>
      </c>
      <c r="S23" s="308" t="s">
        <v>48</v>
      </c>
      <c r="T23" s="309" t="s">
        <v>48</v>
      </c>
      <c r="U23" s="342" t="s">
        <v>48</v>
      </c>
      <c r="V23" s="339"/>
      <c r="W23" s="339"/>
      <c r="X23" s="339"/>
      <c r="Y23" s="339"/>
      <c r="Z23" s="339"/>
      <c r="AA23" s="339"/>
      <c r="AB23" s="338"/>
      <c r="AC23" s="338"/>
      <c r="AD23" s="338"/>
      <c r="AE23" s="339"/>
    </row>
    <row r="24" spans="1:31" ht="14.25" customHeight="1">
      <c r="A24" s="340"/>
      <c r="B24" s="261">
        <v>8</v>
      </c>
      <c r="C24" s="262" t="s">
        <v>80</v>
      </c>
      <c r="D24" s="263" t="s">
        <v>58</v>
      </c>
      <c r="E24" s="264" t="s">
        <v>48</v>
      </c>
      <c r="F24" s="265" t="s">
        <v>48</v>
      </c>
      <c r="G24" s="265" t="s">
        <v>48</v>
      </c>
      <c r="H24" s="265" t="s">
        <v>48</v>
      </c>
      <c r="I24" s="265" t="s">
        <v>48</v>
      </c>
      <c r="J24" s="265" t="s">
        <v>48</v>
      </c>
      <c r="K24" s="266" t="s">
        <v>48</v>
      </c>
      <c r="L24" s="267" t="s">
        <v>48</v>
      </c>
      <c r="M24" s="338"/>
      <c r="N24" s="338"/>
      <c r="O24" s="338"/>
      <c r="P24" s="338"/>
      <c r="Q24" s="338"/>
      <c r="R24" s="338"/>
      <c r="S24" s="338"/>
      <c r="T24" s="339"/>
      <c r="U24" s="339"/>
      <c r="V24" s="339"/>
      <c r="W24" s="339"/>
      <c r="X24" s="339"/>
      <c r="Y24" s="339"/>
      <c r="Z24" s="339"/>
      <c r="AA24" s="339"/>
      <c r="AB24" s="338"/>
      <c r="AC24" s="338"/>
      <c r="AD24" s="338"/>
      <c r="AE24" s="339"/>
    </row>
    <row r="25" spans="1:31" ht="14.25" customHeight="1">
      <c r="A25" s="340"/>
      <c r="B25" s="280">
        <v>9</v>
      </c>
      <c r="C25" s="281" t="s">
        <v>81</v>
      </c>
      <c r="D25" s="282" t="s">
        <v>58</v>
      </c>
      <c r="E25" s="283" t="s">
        <v>48</v>
      </c>
      <c r="F25" s="284" t="s">
        <v>48</v>
      </c>
      <c r="G25" s="284" t="s">
        <v>48</v>
      </c>
      <c r="H25" s="284" t="s">
        <v>48</v>
      </c>
      <c r="I25" s="284" t="s">
        <v>48</v>
      </c>
      <c r="J25" s="284" t="s">
        <v>48</v>
      </c>
      <c r="K25" s="285" t="s">
        <v>48</v>
      </c>
      <c r="L25" s="286" t="s">
        <v>48</v>
      </c>
      <c r="M25" s="338"/>
      <c r="N25" s="338"/>
      <c r="O25" s="338"/>
      <c r="P25" s="338"/>
      <c r="Q25" s="338"/>
      <c r="R25" s="338"/>
      <c r="S25" s="338"/>
      <c r="T25" s="339"/>
      <c r="U25" s="339"/>
      <c r="V25" s="339"/>
      <c r="W25" s="339"/>
      <c r="X25" s="339"/>
      <c r="Y25" s="339"/>
      <c r="Z25" s="339"/>
      <c r="AA25" s="339"/>
      <c r="AB25" s="338"/>
      <c r="AC25" s="338"/>
      <c r="AD25" s="338"/>
      <c r="AE25" s="339"/>
    </row>
    <row r="26" spans="1:31" ht="14.25" customHeight="1">
      <c r="A26" s="340"/>
      <c r="B26" s="280">
        <v>10</v>
      </c>
      <c r="C26" s="281" t="s">
        <v>82</v>
      </c>
      <c r="D26" s="282" t="s">
        <v>58</v>
      </c>
      <c r="E26" s="283" t="s">
        <v>48</v>
      </c>
      <c r="F26" s="284" t="s">
        <v>48</v>
      </c>
      <c r="G26" s="284" t="s">
        <v>48</v>
      </c>
      <c r="H26" s="284" t="s">
        <v>48</v>
      </c>
      <c r="I26" s="284" t="s">
        <v>48</v>
      </c>
      <c r="J26" s="284" t="s">
        <v>48</v>
      </c>
      <c r="K26" s="285" t="s">
        <v>48</v>
      </c>
      <c r="L26" s="286" t="s">
        <v>48</v>
      </c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9"/>
    </row>
    <row r="27" spans="1:31" ht="14.25" customHeight="1">
      <c r="A27" s="340"/>
      <c r="B27" s="280">
        <v>14</v>
      </c>
      <c r="C27" s="281" t="s">
        <v>83</v>
      </c>
      <c r="D27" s="282" t="s">
        <v>75</v>
      </c>
      <c r="E27" s="283" t="s">
        <v>48</v>
      </c>
      <c r="F27" s="284" t="s">
        <v>48</v>
      </c>
      <c r="G27" s="284" t="s">
        <v>48</v>
      </c>
      <c r="H27" s="284" t="s">
        <v>48</v>
      </c>
      <c r="I27" s="284" t="s">
        <v>48</v>
      </c>
      <c r="J27" s="284" t="s">
        <v>48</v>
      </c>
      <c r="K27" s="285" t="s">
        <v>48</v>
      </c>
      <c r="L27" s="286" t="s">
        <v>48</v>
      </c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9"/>
    </row>
    <row r="28" spans="1:31" ht="14.25" customHeight="1">
      <c r="A28" s="340"/>
      <c r="B28" s="280">
        <v>17</v>
      </c>
      <c r="C28" s="281" t="s">
        <v>84</v>
      </c>
      <c r="D28" s="282" t="s">
        <v>58</v>
      </c>
      <c r="E28" s="283" t="s">
        <v>48</v>
      </c>
      <c r="F28" s="284" t="s">
        <v>48</v>
      </c>
      <c r="G28" s="284" t="s">
        <v>48</v>
      </c>
      <c r="H28" s="284" t="s">
        <v>48</v>
      </c>
      <c r="I28" s="284" t="s">
        <v>48</v>
      </c>
      <c r="J28" s="284" t="s">
        <v>48</v>
      </c>
      <c r="K28" s="285" t="s">
        <v>48</v>
      </c>
      <c r="L28" s="286" t="s">
        <v>48</v>
      </c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9"/>
    </row>
    <row r="29" spans="1:31" ht="14.25" customHeight="1">
      <c r="A29" s="340"/>
      <c r="B29" s="280">
        <v>18</v>
      </c>
      <c r="C29" s="281" t="s">
        <v>85</v>
      </c>
      <c r="D29" s="282" t="s">
        <v>58</v>
      </c>
      <c r="E29" s="283" t="s">
        <v>48</v>
      </c>
      <c r="F29" s="284" t="s">
        <v>48</v>
      </c>
      <c r="G29" s="284" t="s">
        <v>48</v>
      </c>
      <c r="H29" s="284" t="s">
        <v>48</v>
      </c>
      <c r="I29" s="284" t="s">
        <v>48</v>
      </c>
      <c r="J29" s="284" t="s">
        <v>48</v>
      </c>
      <c r="K29" s="285" t="s">
        <v>48</v>
      </c>
      <c r="L29" s="286" t="s">
        <v>48</v>
      </c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9"/>
    </row>
    <row r="30" spans="1:31" ht="15" customHeight="1">
      <c r="A30" s="236"/>
      <c r="B30" s="237"/>
      <c r="C30" s="237"/>
      <c r="D30" s="241"/>
      <c r="E30" s="237"/>
      <c r="F30" s="237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37"/>
      <c r="X30" s="237"/>
      <c r="Y30" s="237"/>
      <c r="Z30" s="237"/>
      <c r="AA30" s="237"/>
      <c r="AB30" s="237"/>
      <c r="AC30" s="237"/>
      <c r="AD30" s="237"/>
      <c r="AE30" s="237"/>
    </row>
    <row r="31" spans="1:23" ht="15" customHeight="1">
      <c r="A31" s="236"/>
      <c r="B31" s="237"/>
      <c r="C31" s="237"/>
      <c r="D31" s="241"/>
      <c r="E31" s="237"/>
      <c r="F31" s="237"/>
      <c r="G31" s="237"/>
      <c r="H31" s="237"/>
      <c r="I31" s="237"/>
      <c r="J31" s="237"/>
      <c r="K31" s="237"/>
      <c r="L31" s="484" t="s">
        <v>134</v>
      </c>
      <c r="M31" s="486"/>
      <c r="N31" s="478" t="s">
        <v>135</v>
      </c>
      <c r="O31" s="479"/>
      <c r="P31" s="479"/>
      <c r="Q31" s="479"/>
      <c r="R31" s="479"/>
      <c r="S31" s="479"/>
      <c r="T31" s="479"/>
      <c r="U31" s="479"/>
      <c r="V31" s="479"/>
      <c r="W31" s="480"/>
    </row>
    <row r="32" spans="1:23" ht="15" customHeight="1">
      <c r="A32" s="236"/>
      <c r="B32" s="237"/>
      <c r="C32" s="237"/>
      <c r="D32" s="241"/>
      <c r="E32" s="237"/>
      <c r="F32" s="237"/>
      <c r="G32" s="237"/>
      <c r="H32" s="237"/>
      <c r="I32" s="237"/>
      <c r="J32" s="237"/>
      <c r="K32" s="237"/>
      <c r="L32" s="492" t="s">
        <v>136</v>
      </c>
      <c r="M32" s="494"/>
      <c r="N32" s="501" t="s">
        <v>137</v>
      </c>
      <c r="O32" s="502"/>
      <c r="P32" s="502"/>
      <c r="Q32" s="502"/>
      <c r="R32" s="502"/>
      <c r="S32" s="502"/>
      <c r="T32" s="502"/>
      <c r="U32" s="502"/>
      <c r="V32" s="502"/>
      <c r="W32" s="503"/>
    </row>
    <row r="33" spans="1:23" ht="15" customHeight="1">
      <c r="A33" s="504" t="s">
        <v>138</v>
      </c>
      <c r="B33" s="505"/>
      <c r="C33" s="506" t="s">
        <v>86</v>
      </c>
      <c r="D33" s="507"/>
      <c r="E33" s="237"/>
      <c r="F33" s="237"/>
      <c r="G33" s="237"/>
      <c r="H33" s="237"/>
      <c r="I33" s="237"/>
      <c r="J33" s="237"/>
      <c r="K33" s="237"/>
      <c r="L33" s="498" t="s">
        <v>139</v>
      </c>
      <c r="M33" s="500"/>
      <c r="N33" s="508">
        <v>37857</v>
      </c>
      <c r="O33" s="509"/>
      <c r="P33" s="509"/>
      <c r="Q33" s="509"/>
      <c r="R33" s="509"/>
      <c r="S33" s="509"/>
      <c r="T33" s="509"/>
      <c r="U33" s="509"/>
      <c r="V33" s="509"/>
      <c r="W33" s="510"/>
    </row>
    <row r="34" spans="1:31" ht="15" customHeight="1">
      <c r="A34" s="236"/>
      <c r="B34" s="237"/>
      <c r="C34" s="237"/>
      <c r="D34" s="241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</row>
    <row r="35" spans="1:23" ht="15" customHeight="1">
      <c r="A35" s="487" t="s">
        <v>140</v>
      </c>
      <c r="B35" s="489" t="s">
        <v>141</v>
      </c>
      <c r="C35" s="490"/>
      <c r="D35" s="491"/>
      <c r="E35" s="464" t="s">
        <v>143</v>
      </c>
      <c r="F35" s="465"/>
      <c r="G35" s="465"/>
      <c r="H35" s="465"/>
      <c r="I35" s="465"/>
      <c r="J35" s="465"/>
      <c r="K35" s="465"/>
      <c r="L35" s="465"/>
      <c r="M35" s="466"/>
      <c r="N35" s="473" t="s">
        <v>109</v>
      </c>
      <c r="O35" s="474"/>
      <c r="P35" s="474"/>
      <c r="Q35" s="474"/>
      <c r="R35" s="474"/>
      <c r="S35" s="474"/>
      <c r="T35" s="474"/>
      <c r="U35" s="474"/>
      <c r="V35" s="475"/>
      <c r="W35" s="476" t="s">
        <v>3</v>
      </c>
    </row>
    <row r="36" spans="1:23" ht="79.5" customHeight="1">
      <c r="A36" s="488"/>
      <c r="B36" s="243" t="s">
        <v>0</v>
      </c>
      <c r="C36" s="244" t="s">
        <v>1</v>
      </c>
      <c r="D36" s="245" t="s">
        <v>144</v>
      </c>
      <c r="E36" s="343" t="s">
        <v>50</v>
      </c>
      <c r="F36" s="344" t="s">
        <v>51</v>
      </c>
      <c r="G36" s="344" t="s">
        <v>52</v>
      </c>
      <c r="H36" s="344" t="s">
        <v>53</v>
      </c>
      <c r="I36" s="344" t="s">
        <v>54</v>
      </c>
      <c r="J36" s="344" t="s">
        <v>55</v>
      </c>
      <c r="K36" s="345" t="s">
        <v>56</v>
      </c>
      <c r="L36" s="346" t="s">
        <v>2</v>
      </c>
      <c r="M36" s="347" t="s">
        <v>145</v>
      </c>
      <c r="N36" s="348" t="s">
        <v>50</v>
      </c>
      <c r="O36" s="349" t="s">
        <v>51</v>
      </c>
      <c r="P36" s="349" t="s">
        <v>52</v>
      </c>
      <c r="Q36" s="349" t="s">
        <v>53</v>
      </c>
      <c r="R36" s="349" t="s">
        <v>54</v>
      </c>
      <c r="S36" s="349" t="s">
        <v>55</v>
      </c>
      <c r="T36" s="350" t="s">
        <v>56</v>
      </c>
      <c r="U36" s="351" t="s">
        <v>2</v>
      </c>
      <c r="V36" s="352" t="s">
        <v>145</v>
      </c>
      <c r="W36" s="477"/>
    </row>
    <row r="37" spans="1:23" ht="14.25" customHeight="1">
      <c r="A37" s="260" t="s">
        <v>146</v>
      </c>
      <c r="B37" s="261">
        <v>3</v>
      </c>
      <c r="C37" s="262" t="s">
        <v>87</v>
      </c>
      <c r="D37" s="263" t="s">
        <v>88</v>
      </c>
      <c r="E37" s="268">
        <v>1</v>
      </c>
      <c r="F37" s="269">
        <v>1</v>
      </c>
      <c r="G37" s="269">
        <v>3</v>
      </c>
      <c r="H37" s="269">
        <v>1</v>
      </c>
      <c r="I37" s="269">
        <v>1</v>
      </c>
      <c r="J37" s="269">
        <v>1</v>
      </c>
      <c r="K37" s="270">
        <v>2</v>
      </c>
      <c r="L37" s="271">
        <v>6</v>
      </c>
      <c r="M37" s="272">
        <v>1</v>
      </c>
      <c r="N37" s="273">
        <v>1</v>
      </c>
      <c r="O37" s="274">
        <v>1</v>
      </c>
      <c r="P37" s="274">
        <v>2</v>
      </c>
      <c r="Q37" s="274">
        <v>1</v>
      </c>
      <c r="R37" s="274">
        <v>1</v>
      </c>
      <c r="S37" s="274">
        <v>1</v>
      </c>
      <c r="T37" s="275">
        <v>5</v>
      </c>
      <c r="U37" s="276">
        <v>6</v>
      </c>
      <c r="V37" s="277">
        <v>1</v>
      </c>
      <c r="W37" s="278">
        <v>12</v>
      </c>
    </row>
    <row r="38" spans="1:23" ht="14.25" customHeight="1">
      <c r="A38" s="279" t="s">
        <v>147</v>
      </c>
      <c r="B38" s="280">
        <v>5</v>
      </c>
      <c r="C38" s="281" t="s">
        <v>89</v>
      </c>
      <c r="D38" s="282" t="s">
        <v>90</v>
      </c>
      <c r="E38" s="287">
        <v>2</v>
      </c>
      <c r="F38" s="288">
        <v>3</v>
      </c>
      <c r="G38" s="288">
        <v>1</v>
      </c>
      <c r="H38" s="288">
        <v>3</v>
      </c>
      <c r="I38" s="288">
        <v>3</v>
      </c>
      <c r="J38" s="288">
        <v>2</v>
      </c>
      <c r="K38" s="289">
        <v>3</v>
      </c>
      <c r="L38" s="290">
        <v>13</v>
      </c>
      <c r="M38" s="291">
        <v>3</v>
      </c>
      <c r="N38" s="292">
        <v>2</v>
      </c>
      <c r="O38" s="293">
        <v>3</v>
      </c>
      <c r="P38" s="293">
        <v>1</v>
      </c>
      <c r="Q38" s="293">
        <v>5</v>
      </c>
      <c r="R38" s="293">
        <v>3</v>
      </c>
      <c r="S38" s="293">
        <v>2</v>
      </c>
      <c r="T38" s="294">
        <v>1</v>
      </c>
      <c r="U38" s="295">
        <v>11</v>
      </c>
      <c r="V38" s="296">
        <v>2</v>
      </c>
      <c r="W38" s="297">
        <v>24</v>
      </c>
    </row>
    <row r="39" spans="1:23" ht="14.25" customHeight="1">
      <c r="A39" s="279" t="s">
        <v>148</v>
      </c>
      <c r="B39" s="280">
        <v>2</v>
      </c>
      <c r="C39" s="281" t="s">
        <v>91</v>
      </c>
      <c r="D39" s="282" t="s">
        <v>92</v>
      </c>
      <c r="E39" s="287">
        <v>3</v>
      </c>
      <c r="F39" s="288">
        <v>2</v>
      </c>
      <c r="G39" s="288">
        <v>2</v>
      </c>
      <c r="H39" s="288">
        <v>2</v>
      </c>
      <c r="I39" s="288">
        <v>2</v>
      </c>
      <c r="J39" s="288">
        <v>5</v>
      </c>
      <c r="K39" s="289">
        <v>1</v>
      </c>
      <c r="L39" s="290">
        <v>11</v>
      </c>
      <c r="M39" s="291">
        <v>2</v>
      </c>
      <c r="N39" s="292">
        <v>4</v>
      </c>
      <c r="O39" s="293">
        <v>2</v>
      </c>
      <c r="P39" s="293">
        <v>3</v>
      </c>
      <c r="Q39" s="293">
        <v>2</v>
      </c>
      <c r="R39" s="293">
        <v>2</v>
      </c>
      <c r="S39" s="293">
        <v>5</v>
      </c>
      <c r="T39" s="294">
        <v>3</v>
      </c>
      <c r="U39" s="295">
        <v>14</v>
      </c>
      <c r="V39" s="296">
        <v>3</v>
      </c>
      <c r="W39" s="297">
        <v>25</v>
      </c>
    </row>
    <row r="40" spans="1:23" ht="14.25" customHeight="1">
      <c r="A40" s="279" t="s">
        <v>149</v>
      </c>
      <c r="B40" s="280">
        <v>4</v>
      </c>
      <c r="C40" s="281" t="s">
        <v>93</v>
      </c>
      <c r="D40" s="282" t="s">
        <v>94</v>
      </c>
      <c r="E40" s="287">
        <v>4</v>
      </c>
      <c r="F40" s="288">
        <v>4</v>
      </c>
      <c r="G40" s="288">
        <v>5</v>
      </c>
      <c r="H40" s="288">
        <v>4</v>
      </c>
      <c r="I40" s="288">
        <v>4</v>
      </c>
      <c r="J40" s="288">
        <v>3</v>
      </c>
      <c r="K40" s="289">
        <v>4</v>
      </c>
      <c r="L40" s="290">
        <v>20</v>
      </c>
      <c r="M40" s="291">
        <v>4</v>
      </c>
      <c r="N40" s="292">
        <v>3</v>
      </c>
      <c r="O40" s="293">
        <v>4</v>
      </c>
      <c r="P40" s="293">
        <v>4</v>
      </c>
      <c r="Q40" s="293">
        <v>3</v>
      </c>
      <c r="R40" s="293">
        <v>4</v>
      </c>
      <c r="S40" s="293">
        <v>3</v>
      </c>
      <c r="T40" s="294">
        <v>4</v>
      </c>
      <c r="U40" s="295">
        <v>18</v>
      </c>
      <c r="V40" s="296">
        <v>4</v>
      </c>
      <c r="W40" s="297">
        <v>38</v>
      </c>
    </row>
    <row r="41" spans="1:23" ht="14.25" customHeight="1">
      <c r="A41" s="279" t="s">
        <v>150</v>
      </c>
      <c r="B41" s="280">
        <v>6</v>
      </c>
      <c r="C41" s="281" t="s">
        <v>95</v>
      </c>
      <c r="D41" s="282" t="s">
        <v>96</v>
      </c>
      <c r="E41" s="287">
        <v>5</v>
      </c>
      <c r="F41" s="288">
        <v>5</v>
      </c>
      <c r="G41" s="288">
        <v>4</v>
      </c>
      <c r="H41" s="288">
        <v>5</v>
      </c>
      <c r="I41" s="288">
        <v>5</v>
      </c>
      <c r="J41" s="288">
        <v>4</v>
      </c>
      <c r="K41" s="289">
        <v>6</v>
      </c>
      <c r="L41" s="290">
        <v>24</v>
      </c>
      <c r="M41" s="291">
        <v>5</v>
      </c>
      <c r="N41" s="292">
        <v>5</v>
      </c>
      <c r="O41" s="293">
        <v>5</v>
      </c>
      <c r="P41" s="293">
        <v>5</v>
      </c>
      <c r="Q41" s="293">
        <v>6</v>
      </c>
      <c r="R41" s="293">
        <v>5</v>
      </c>
      <c r="S41" s="293">
        <v>4</v>
      </c>
      <c r="T41" s="294">
        <v>6</v>
      </c>
      <c r="U41" s="295">
        <v>26</v>
      </c>
      <c r="V41" s="296">
        <v>5</v>
      </c>
      <c r="W41" s="297">
        <v>50</v>
      </c>
    </row>
    <row r="42" spans="1:23" ht="14.25" customHeight="1">
      <c r="A42" s="298" t="s">
        <v>151</v>
      </c>
      <c r="B42" s="353">
        <v>1</v>
      </c>
      <c r="C42" s="354" t="s">
        <v>97</v>
      </c>
      <c r="D42" s="355" t="s">
        <v>92</v>
      </c>
      <c r="E42" s="306">
        <v>6</v>
      </c>
      <c r="F42" s="307">
        <v>7</v>
      </c>
      <c r="G42" s="307">
        <v>6</v>
      </c>
      <c r="H42" s="307">
        <v>6</v>
      </c>
      <c r="I42" s="307">
        <v>7</v>
      </c>
      <c r="J42" s="307">
        <v>6</v>
      </c>
      <c r="K42" s="308">
        <v>5</v>
      </c>
      <c r="L42" s="309">
        <v>31</v>
      </c>
      <c r="M42" s="310">
        <v>6</v>
      </c>
      <c r="N42" s="311">
        <v>6</v>
      </c>
      <c r="O42" s="312">
        <v>7</v>
      </c>
      <c r="P42" s="312">
        <v>6</v>
      </c>
      <c r="Q42" s="312">
        <v>4</v>
      </c>
      <c r="R42" s="312">
        <v>6</v>
      </c>
      <c r="S42" s="312">
        <v>6</v>
      </c>
      <c r="T42" s="313">
        <v>2</v>
      </c>
      <c r="U42" s="314">
        <v>28</v>
      </c>
      <c r="V42" s="315">
        <v>6</v>
      </c>
      <c r="W42" s="316">
        <v>59</v>
      </c>
    </row>
    <row r="43" spans="1:23" ht="14.25" customHeight="1">
      <c r="A43" s="356" t="s">
        <v>152</v>
      </c>
      <c r="B43" s="357">
        <v>7</v>
      </c>
      <c r="C43" s="358" t="s">
        <v>98</v>
      </c>
      <c r="D43" s="359" t="s">
        <v>88</v>
      </c>
      <c r="E43" s="360">
        <v>7</v>
      </c>
      <c r="F43" s="361">
        <v>6</v>
      </c>
      <c r="G43" s="361">
        <v>7</v>
      </c>
      <c r="H43" s="361">
        <v>7</v>
      </c>
      <c r="I43" s="361">
        <v>6</v>
      </c>
      <c r="J43" s="361">
        <v>7</v>
      </c>
      <c r="K43" s="362">
        <v>7</v>
      </c>
      <c r="L43" s="363">
        <v>34</v>
      </c>
      <c r="M43" s="364">
        <v>7</v>
      </c>
      <c r="N43" s="365">
        <v>7</v>
      </c>
      <c r="O43" s="366">
        <v>6</v>
      </c>
      <c r="P43" s="366">
        <v>7</v>
      </c>
      <c r="Q43" s="366">
        <v>7</v>
      </c>
      <c r="R43" s="366">
        <v>7</v>
      </c>
      <c r="S43" s="366">
        <v>7</v>
      </c>
      <c r="T43" s="367">
        <v>7</v>
      </c>
      <c r="U43" s="368">
        <v>35</v>
      </c>
      <c r="V43" s="369">
        <v>7</v>
      </c>
      <c r="W43" s="370">
        <v>69</v>
      </c>
    </row>
    <row r="44" spans="1:23" ht="15" customHeight="1">
      <c r="A44" s="236"/>
      <c r="B44" s="237"/>
      <c r="C44" s="237"/>
      <c r="D44" s="241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37"/>
      <c r="P44" s="237"/>
      <c r="Q44" s="237"/>
      <c r="R44" s="237"/>
      <c r="S44" s="237"/>
      <c r="T44" s="237"/>
      <c r="U44" s="237"/>
      <c r="V44" s="237"/>
      <c r="W44" s="237"/>
    </row>
    <row r="45" spans="1:23" ht="15" customHeight="1">
      <c r="A45" s="236"/>
      <c r="B45" s="237"/>
      <c r="C45" s="237"/>
      <c r="D45" s="241"/>
      <c r="E45" s="237"/>
      <c r="F45" s="237"/>
      <c r="G45" s="237"/>
      <c r="H45" s="237"/>
      <c r="I45" s="237"/>
      <c r="J45" s="237"/>
      <c r="K45" s="237"/>
      <c r="L45" s="484" t="s">
        <v>134</v>
      </c>
      <c r="M45" s="486"/>
      <c r="N45" s="478" t="s">
        <v>135</v>
      </c>
      <c r="O45" s="479"/>
      <c r="P45" s="479"/>
      <c r="Q45" s="479"/>
      <c r="R45" s="479"/>
      <c r="S45" s="479"/>
      <c r="T45" s="479"/>
      <c r="U45" s="479"/>
      <c r="V45" s="479"/>
      <c r="W45" s="480"/>
    </row>
    <row r="46" spans="1:23" ht="15" customHeight="1">
      <c r="A46" s="236"/>
      <c r="B46" s="237"/>
      <c r="C46" s="237"/>
      <c r="D46" s="241"/>
      <c r="E46" s="237"/>
      <c r="F46" s="237"/>
      <c r="G46" s="237"/>
      <c r="H46" s="237"/>
      <c r="I46" s="237"/>
      <c r="J46" s="237"/>
      <c r="K46" s="237"/>
      <c r="L46" s="492" t="s">
        <v>136</v>
      </c>
      <c r="M46" s="494"/>
      <c r="N46" s="501" t="s">
        <v>137</v>
      </c>
      <c r="O46" s="502"/>
      <c r="P46" s="502"/>
      <c r="Q46" s="502"/>
      <c r="R46" s="502"/>
      <c r="S46" s="502"/>
      <c r="T46" s="502"/>
      <c r="U46" s="502"/>
      <c r="V46" s="502"/>
      <c r="W46" s="503"/>
    </row>
    <row r="47" spans="1:23" ht="15" customHeight="1">
      <c r="A47" s="504" t="s">
        <v>138</v>
      </c>
      <c r="B47" s="505"/>
      <c r="C47" s="506" t="s">
        <v>99</v>
      </c>
      <c r="D47" s="507"/>
      <c r="E47" s="237"/>
      <c r="F47" s="237"/>
      <c r="G47" s="237"/>
      <c r="H47" s="237"/>
      <c r="I47" s="237"/>
      <c r="J47" s="237"/>
      <c r="K47" s="237"/>
      <c r="L47" s="498" t="s">
        <v>139</v>
      </c>
      <c r="M47" s="500"/>
      <c r="N47" s="508">
        <v>37857</v>
      </c>
      <c r="O47" s="509"/>
      <c r="P47" s="509"/>
      <c r="Q47" s="509"/>
      <c r="R47" s="509"/>
      <c r="S47" s="509"/>
      <c r="T47" s="509"/>
      <c r="U47" s="509"/>
      <c r="V47" s="509"/>
      <c r="W47" s="510"/>
    </row>
    <row r="48" spans="1:23" ht="15" customHeight="1">
      <c r="A48" s="236"/>
      <c r="B48" s="237"/>
      <c r="C48" s="237"/>
      <c r="D48" s="241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</row>
    <row r="49" spans="1:23" ht="15" customHeight="1">
      <c r="A49" s="487" t="s">
        <v>140</v>
      </c>
      <c r="B49" s="489" t="s">
        <v>141</v>
      </c>
      <c r="C49" s="490"/>
      <c r="D49" s="491"/>
      <c r="E49" s="464" t="s">
        <v>143</v>
      </c>
      <c r="F49" s="465"/>
      <c r="G49" s="465"/>
      <c r="H49" s="465"/>
      <c r="I49" s="465"/>
      <c r="J49" s="465"/>
      <c r="K49" s="465"/>
      <c r="L49" s="465"/>
      <c r="M49" s="466"/>
      <c r="N49" s="473" t="s">
        <v>109</v>
      </c>
      <c r="O49" s="474"/>
      <c r="P49" s="474"/>
      <c r="Q49" s="474"/>
      <c r="R49" s="474"/>
      <c r="S49" s="474"/>
      <c r="T49" s="474"/>
      <c r="U49" s="474"/>
      <c r="V49" s="475"/>
      <c r="W49" s="476" t="s">
        <v>3</v>
      </c>
    </row>
    <row r="50" spans="1:23" ht="79.5" customHeight="1">
      <c r="A50" s="488"/>
      <c r="B50" s="243" t="s">
        <v>0</v>
      </c>
      <c r="C50" s="244" t="s">
        <v>1</v>
      </c>
      <c r="D50" s="245" t="s">
        <v>144</v>
      </c>
      <c r="E50" s="343" t="s">
        <v>50</v>
      </c>
      <c r="F50" s="344" t="s">
        <v>51</v>
      </c>
      <c r="G50" s="344" t="s">
        <v>52</v>
      </c>
      <c r="H50" s="344" t="s">
        <v>53</v>
      </c>
      <c r="I50" s="344" t="s">
        <v>54</v>
      </c>
      <c r="J50" s="344" t="s">
        <v>55</v>
      </c>
      <c r="K50" s="345" t="s">
        <v>56</v>
      </c>
      <c r="L50" s="346" t="s">
        <v>2</v>
      </c>
      <c r="M50" s="347" t="s">
        <v>145</v>
      </c>
      <c r="N50" s="348" t="s">
        <v>50</v>
      </c>
      <c r="O50" s="349" t="s">
        <v>51</v>
      </c>
      <c r="P50" s="349" t="s">
        <v>52</v>
      </c>
      <c r="Q50" s="349" t="s">
        <v>53</v>
      </c>
      <c r="R50" s="349" t="s">
        <v>54</v>
      </c>
      <c r="S50" s="349" t="s">
        <v>55</v>
      </c>
      <c r="T50" s="350" t="s">
        <v>56</v>
      </c>
      <c r="U50" s="351" t="s">
        <v>2</v>
      </c>
      <c r="V50" s="352" t="s">
        <v>145</v>
      </c>
      <c r="W50" s="477"/>
    </row>
    <row r="51" spans="1:23" ht="14.25" customHeight="1">
      <c r="A51" s="260" t="s">
        <v>146</v>
      </c>
      <c r="B51" s="261">
        <v>5</v>
      </c>
      <c r="C51" s="262" t="s">
        <v>170</v>
      </c>
      <c r="D51" s="263" t="s">
        <v>58</v>
      </c>
      <c r="E51" s="268">
        <v>1</v>
      </c>
      <c r="F51" s="269">
        <v>1</v>
      </c>
      <c r="G51" s="269">
        <v>1</v>
      </c>
      <c r="H51" s="269">
        <v>1</v>
      </c>
      <c r="I51" s="269">
        <v>1</v>
      </c>
      <c r="J51" s="269">
        <v>5</v>
      </c>
      <c r="K51" s="270">
        <v>1</v>
      </c>
      <c r="L51" s="271">
        <v>5</v>
      </c>
      <c r="M51" s="272">
        <v>1</v>
      </c>
      <c r="N51" s="273">
        <v>1</v>
      </c>
      <c r="O51" s="274">
        <v>1</v>
      </c>
      <c r="P51" s="274">
        <v>1</v>
      </c>
      <c r="Q51" s="274">
        <v>1</v>
      </c>
      <c r="R51" s="274">
        <v>1</v>
      </c>
      <c r="S51" s="274">
        <v>5</v>
      </c>
      <c r="T51" s="275">
        <v>1</v>
      </c>
      <c r="U51" s="276">
        <v>5</v>
      </c>
      <c r="V51" s="277">
        <v>1</v>
      </c>
      <c r="W51" s="278">
        <v>10</v>
      </c>
    </row>
    <row r="52" spans="1:23" ht="14.25" customHeight="1">
      <c r="A52" s="279" t="s">
        <v>147</v>
      </c>
      <c r="B52" s="280">
        <v>1</v>
      </c>
      <c r="C52" s="281" t="s">
        <v>100</v>
      </c>
      <c r="D52" s="282" t="s">
        <v>58</v>
      </c>
      <c r="E52" s="287">
        <v>2</v>
      </c>
      <c r="F52" s="288">
        <v>2</v>
      </c>
      <c r="G52" s="288">
        <v>2</v>
      </c>
      <c r="H52" s="288">
        <v>2</v>
      </c>
      <c r="I52" s="288">
        <v>3</v>
      </c>
      <c r="J52" s="288">
        <v>1</v>
      </c>
      <c r="K52" s="289">
        <v>5</v>
      </c>
      <c r="L52" s="290">
        <v>11</v>
      </c>
      <c r="M52" s="291">
        <v>2</v>
      </c>
      <c r="N52" s="292">
        <v>2</v>
      </c>
      <c r="O52" s="293">
        <v>3</v>
      </c>
      <c r="P52" s="293">
        <v>2</v>
      </c>
      <c r="Q52" s="293">
        <v>2</v>
      </c>
      <c r="R52" s="293">
        <v>3</v>
      </c>
      <c r="S52" s="293">
        <v>1</v>
      </c>
      <c r="T52" s="294">
        <v>5</v>
      </c>
      <c r="U52" s="295">
        <v>12</v>
      </c>
      <c r="V52" s="296">
        <v>2</v>
      </c>
      <c r="W52" s="297">
        <v>23</v>
      </c>
    </row>
    <row r="53" spans="1:23" ht="14.25" customHeight="1">
      <c r="A53" s="279" t="s">
        <v>148</v>
      </c>
      <c r="B53" s="280">
        <v>6</v>
      </c>
      <c r="C53" s="281" t="s">
        <v>101</v>
      </c>
      <c r="D53" s="282" t="s">
        <v>58</v>
      </c>
      <c r="E53" s="287">
        <v>3</v>
      </c>
      <c r="F53" s="288">
        <v>3</v>
      </c>
      <c r="G53" s="288">
        <v>4</v>
      </c>
      <c r="H53" s="288">
        <v>4</v>
      </c>
      <c r="I53" s="288">
        <v>5</v>
      </c>
      <c r="J53" s="288">
        <v>2</v>
      </c>
      <c r="K53" s="289">
        <v>4</v>
      </c>
      <c r="L53" s="290">
        <v>18</v>
      </c>
      <c r="M53" s="291">
        <v>3</v>
      </c>
      <c r="N53" s="292">
        <v>3</v>
      </c>
      <c r="O53" s="293">
        <v>2</v>
      </c>
      <c r="P53" s="293">
        <v>4</v>
      </c>
      <c r="Q53" s="293">
        <v>4</v>
      </c>
      <c r="R53" s="293">
        <v>5</v>
      </c>
      <c r="S53" s="293">
        <v>2</v>
      </c>
      <c r="T53" s="294">
        <v>4</v>
      </c>
      <c r="U53" s="295">
        <v>17</v>
      </c>
      <c r="V53" s="296">
        <v>3</v>
      </c>
      <c r="W53" s="297">
        <v>35</v>
      </c>
    </row>
    <row r="54" spans="1:23" ht="14.25" customHeight="1">
      <c r="A54" s="279" t="s">
        <v>149</v>
      </c>
      <c r="B54" s="280">
        <v>2</v>
      </c>
      <c r="C54" s="281" t="s">
        <v>102</v>
      </c>
      <c r="D54" s="282" t="s">
        <v>103</v>
      </c>
      <c r="E54" s="287">
        <v>4</v>
      </c>
      <c r="F54" s="288">
        <v>5</v>
      </c>
      <c r="G54" s="288">
        <v>3</v>
      </c>
      <c r="H54" s="288">
        <v>3</v>
      </c>
      <c r="I54" s="288">
        <v>2</v>
      </c>
      <c r="J54" s="288">
        <v>3</v>
      </c>
      <c r="K54" s="289">
        <v>6</v>
      </c>
      <c r="L54" s="290">
        <v>18</v>
      </c>
      <c r="M54" s="291">
        <v>4</v>
      </c>
      <c r="N54" s="292">
        <v>5</v>
      </c>
      <c r="O54" s="293">
        <v>6</v>
      </c>
      <c r="P54" s="293">
        <v>3</v>
      </c>
      <c r="Q54" s="293">
        <v>3</v>
      </c>
      <c r="R54" s="293">
        <v>2</v>
      </c>
      <c r="S54" s="293">
        <v>3</v>
      </c>
      <c r="T54" s="294">
        <v>6</v>
      </c>
      <c r="U54" s="295">
        <v>20</v>
      </c>
      <c r="V54" s="296">
        <v>4</v>
      </c>
      <c r="W54" s="297">
        <v>38</v>
      </c>
    </row>
    <row r="55" spans="1:23" ht="14.25" customHeight="1">
      <c r="A55" s="279" t="s">
        <v>150</v>
      </c>
      <c r="B55" s="280">
        <v>4</v>
      </c>
      <c r="C55" s="281" t="s">
        <v>104</v>
      </c>
      <c r="D55" s="282" t="s">
        <v>71</v>
      </c>
      <c r="E55" s="287">
        <v>5</v>
      </c>
      <c r="F55" s="288">
        <v>6</v>
      </c>
      <c r="G55" s="288">
        <v>5</v>
      </c>
      <c r="H55" s="288">
        <v>5</v>
      </c>
      <c r="I55" s="288">
        <v>4</v>
      </c>
      <c r="J55" s="288">
        <v>6</v>
      </c>
      <c r="K55" s="289">
        <v>7</v>
      </c>
      <c r="L55" s="290">
        <v>27</v>
      </c>
      <c r="M55" s="291">
        <v>5</v>
      </c>
      <c r="N55" s="292">
        <v>4</v>
      </c>
      <c r="O55" s="293">
        <v>5</v>
      </c>
      <c r="P55" s="293">
        <v>5</v>
      </c>
      <c r="Q55" s="293">
        <v>5</v>
      </c>
      <c r="R55" s="293">
        <v>4</v>
      </c>
      <c r="S55" s="293">
        <v>4</v>
      </c>
      <c r="T55" s="294">
        <v>7</v>
      </c>
      <c r="U55" s="295">
        <v>23</v>
      </c>
      <c r="V55" s="296">
        <v>5</v>
      </c>
      <c r="W55" s="297">
        <v>50</v>
      </c>
    </row>
    <row r="56" spans="1:23" ht="14.25" customHeight="1">
      <c r="A56" s="298" t="s">
        <v>151</v>
      </c>
      <c r="B56" s="299">
        <v>7</v>
      </c>
      <c r="C56" s="300" t="s">
        <v>105</v>
      </c>
      <c r="D56" s="301" t="s">
        <v>58</v>
      </c>
      <c r="E56" s="306">
        <v>6</v>
      </c>
      <c r="F56" s="307">
        <v>4</v>
      </c>
      <c r="G56" s="307">
        <v>6</v>
      </c>
      <c r="H56" s="307">
        <v>6</v>
      </c>
      <c r="I56" s="307">
        <v>7</v>
      </c>
      <c r="J56" s="307">
        <v>7</v>
      </c>
      <c r="K56" s="308">
        <v>3</v>
      </c>
      <c r="L56" s="309">
        <v>29</v>
      </c>
      <c r="M56" s="310">
        <v>6</v>
      </c>
      <c r="N56" s="311">
        <v>6</v>
      </c>
      <c r="O56" s="312">
        <v>4</v>
      </c>
      <c r="P56" s="312">
        <v>6</v>
      </c>
      <c r="Q56" s="312">
        <v>6</v>
      </c>
      <c r="R56" s="312">
        <v>6</v>
      </c>
      <c r="S56" s="312">
        <v>7</v>
      </c>
      <c r="T56" s="313">
        <v>3</v>
      </c>
      <c r="U56" s="314">
        <v>28</v>
      </c>
      <c r="V56" s="315">
        <v>6</v>
      </c>
      <c r="W56" s="316">
        <v>57</v>
      </c>
    </row>
    <row r="57" spans="1:23" ht="14.25" customHeight="1">
      <c r="A57" s="356" t="s">
        <v>152</v>
      </c>
      <c r="B57" s="357">
        <v>3</v>
      </c>
      <c r="C57" s="358" t="s">
        <v>106</v>
      </c>
      <c r="D57" s="359" t="s">
        <v>107</v>
      </c>
      <c r="E57" s="360">
        <v>7</v>
      </c>
      <c r="F57" s="361">
        <v>7</v>
      </c>
      <c r="G57" s="361">
        <v>7</v>
      </c>
      <c r="H57" s="361">
        <v>7</v>
      </c>
      <c r="I57" s="361">
        <v>6</v>
      </c>
      <c r="J57" s="361">
        <v>4</v>
      </c>
      <c r="K57" s="362">
        <v>2</v>
      </c>
      <c r="L57" s="363">
        <v>31</v>
      </c>
      <c r="M57" s="364">
        <v>7</v>
      </c>
      <c r="N57" s="365">
        <v>7</v>
      </c>
      <c r="O57" s="366">
        <v>7</v>
      </c>
      <c r="P57" s="366">
        <v>7</v>
      </c>
      <c r="Q57" s="366">
        <v>7</v>
      </c>
      <c r="R57" s="366">
        <v>7</v>
      </c>
      <c r="S57" s="366">
        <v>6</v>
      </c>
      <c r="T57" s="367">
        <v>2</v>
      </c>
      <c r="U57" s="368">
        <v>34</v>
      </c>
      <c r="V57" s="369">
        <v>7</v>
      </c>
      <c r="W57" s="370">
        <v>65</v>
      </c>
    </row>
    <row r="58" spans="1:31" ht="15" customHeight="1">
      <c r="A58" s="236"/>
      <c r="B58" s="237"/>
      <c r="C58" s="237"/>
      <c r="D58" s="241"/>
      <c r="E58" s="237"/>
      <c r="F58" s="237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37"/>
      <c r="X58" s="237"/>
      <c r="Y58" s="237"/>
      <c r="Z58" s="237"/>
      <c r="AA58" s="237"/>
      <c r="AB58" s="237"/>
      <c r="AC58" s="237"/>
      <c r="AD58" s="237"/>
      <c r="AE58" s="237"/>
    </row>
    <row r="59" spans="1:41" ht="14.25">
      <c r="A59" s="236"/>
      <c r="B59" s="237"/>
      <c r="C59" s="241"/>
      <c r="D59" s="241"/>
      <c r="E59" s="237"/>
      <c r="F59" s="237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37"/>
      <c r="AH59" s="237"/>
      <c r="AI59" s="237"/>
      <c r="AJ59" s="237"/>
      <c r="AK59" s="237"/>
      <c r="AL59" s="237"/>
      <c r="AM59" s="237"/>
      <c r="AN59" s="237"/>
      <c r="AO59" s="237"/>
    </row>
    <row r="60" spans="1:33" ht="14.25" customHeight="1">
      <c r="A60" s="236"/>
      <c r="B60" s="237"/>
      <c r="C60" s="241"/>
      <c r="D60" s="241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484" t="s">
        <v>134</v>
      </c>
      <c r="S60" s="485"/>
      <c r="T60" s="486"/>
      <c r="U60" s="481" t="s">
        <v>156</v>
      </c>
      <c r="V60" s="482"/>
      <c r="W60" s="482"/>
      <c r="X60" s="482"/>
      <c r="Y60" s="482"/>
      <c r="Z60" s="482"/>
      <c r="AA60" s="482"/>
      <c r="AB60" s="482"/>
      <c r="AC60" s="482"/>
      <c r="AD60" s="482"/>
      <c r="AE60" s="482"/>
      <c r="AF60" s="482"/>
      <c r="AG60" s="483"/>
    </row>
    <row r="61" spans="1:33" ht="14.25" customHeight="1">
      <c r="A61" s="236"/>
      <c r="B61" s="237"/>
      <c r="C61" s="241"/>
      <c r="D61" s="241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492" t="s">
        <v>136</v>
      </c>
      <c r="S61" s="493"/>
      <c r="T61" s="494"/>
      <c r="U61" s="470" t="s">
        <v>137</v>
      </c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71"/>
      <c r="AG61" s="472"/>
    </row>
    <row r="62" spans="1:33" ht="14.25" customHeight="1">
      <c r="A62" s="495" t="s">
        <v>132</v>
      </c>
      <c r="B62" s="496"/>
      <c r="C62" s="496"/>
      <c r="D62" s="49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498" t="s">
        <v>139</v>
      </c>
      <c r="S62" s="499"/>
      <c r="T62" s="500"/>
      <c r="U62" s="467" t="s">
        <v>157</v>
      </c>
      <c r="V62" s="468"/>
      <c r="W62" s="468"/>
      <c r="X62" s="468"/>
      <c r="Y62" s="468"/>
      <c r="Z62" s="468"/>
      <c r="AA62" s="468"/>
      <c r="AB62" s="468"/>
      <c r="AC62" s="468"/>
      <c r="AD62" s="468"/>
      <c r="AE62" s="468"/>
      <c r="AF62" s="468"/>
      <c r="AG62" s="469"/>
    </row>
    <row r="63" spans="1:41" ht="14.25">
      <c r="A63" s="236"/>
      <c r="B63" s="237"/>
      <c r="C63" s="241"/>
      <c r="D63" s="241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</row>
    <row r="64" spans="1:33" ht="13.5" customHeight="1">
      <c r="A64" s="487" t="s">
        <v>140</v>
      </c>
      <c r="B64" s="489" t="s">
        <v>158</v>
      </c>
      <c r="C64" s="490"/>
      <c r="D64" s="491"/>
      <c r="E64" s="464" t="s">
        <v>159</v>
      </c>
      <c r="F64" s="465"/>
      <c r="G64" s="465"/>
      <c r="H64" s="465"/>
      <c r="I64" s="465"/>
      <c r="J64" s="465"/>
      <c r="K64" s="465"/>
      <c r="L64" s="465"/>
      <c r="M64" s="466"/>
      <c r="N64" s="464" t="s">
        <v>108</v>
      </c>
      <c r="O64" s="465"/>
      <c r="P64" s="465"/>
      <c r="Q64" s="465"/>
      <c r="R64" s="465"/>
      <c r="S64" s="465"/>
      <c r="T64" s="465"/>
      <c r="U64" s="465"/>
      <c r="V64" s="465"/>
      <c r="W64" s="466"/>
      <c r="X64" s="473" t="s">
        <v>109</v>
      </c>
      <c r="Y64" s="474"/>
      <c r="Z64" s="474"/>
      <c r="AA64" s="474"/>
      <c r="AB64" s="474"/>
      <c r="AC64" s="474"/>
      <c r="AD64" s="474"/>
      <c r="AE64" s="474"/>
      <c r="AF64" s="475"/>
      <c r="AG64" s="476" t="s">
        <v>3</v>
      </c>
    </row>
    <row r="65" spans="1:33" ht="60">
      <c r="A65" s="488"/>
      <c r="B65" s="243" t="s">
        <v>0</v>
      </c>
      <c r="C65" s="372" t="s">
        <v>1</v>
      </c>
      <c r="D65" s="373" t="s">
        <v>160</v>
      </c>
      <c r="E65" s="250" t="s">
        <v>50</v>
      </c>
      <c r="F65" s="251" t="s">
        <v>51</v>
      </c>
      <c r="G65" s="251" t="s">
        <v>52</v>
      </c>
      <c r="H65" s="251" t="s">
        <v>110</v>
      </c>
      <c r="I65" s="251" t="s">
        <v>111</v>
      </c>
      <c r="J65" s="251" t="s">
        <v>112</v>
      </c>
      <c r="K65" s="252" t="s">
        <v>113</v>
      </c>
      <c r="L65" s="253" t="s">
        <v>2</v>
      </c>
      <c r="M65" s="374" t="s">
        <v>145</v>
      </c>
      <c r="N65" s="250" t="s">
        <v>50</v>
      </c>
      <c r="O65" s="251" t="s">
        <v>51</v>
      </c>
      <c r="P65" s="251" t="s">
        <v>52</v>
      </c>
      <c r="Q65" s="251" t="s">
        <v>110</v>
      </c>
      <c r="R65" s="251" t="s">
        <v>111</v>
      </c>
      <c r="S65" s="251" t="s">
        <v>112</v>
      </c>
      <c r="T65" s="252" t="s">
        <v>113</v>
      </c>
      <c r="U65" s="253" t="s">
        <v>2</v>
      </c>
      <c r="V65" s="254" t="s">
        <v>145</v>
      </c>
      <c r="W65" s="375" t="s">
        <v>114</v>
      </c>
      <c r="X65" s="376" t="s">
        <v>50</v>
      </c>
      <c r="Y65" s="256" t="s">
        <v>51</v>
      </c>
      <c r="Z65" s="256" t="s">
        <v>52</v>
      </c>
      <c r="AA65" s="256" t="s">
        <v>110</v>
      </c>
      <c r="AB65" s="256" t="s">
        <v>111</v>
      </c>
      <c r="AC65" s="256" t="s">
        <v>112</v>
      </c>
      <c r="AD65" s="257" t="s">
        <v>113</v>
      </c>
      <c r="AE65" s="258" t="s">
        <v>2</v>
      </c>
      <c r="AF65" s="259" t="s">
        <v>145</v>
      </c>
      <c r="AG65" s="477"/>
    </row>
    <row r="66" spans="1:33" ht="13.5">
      <c r="A66" s="377" t="s">
        <v>161</v>
      </c>
      <c r="B66" s="261">
        <v>5</v>
      </c>
      <c r="C66" s="378" t="s">
        <v>115</v>
      </c>
      <c r="D66" s="263" t="s">
        <v>58</v>
      </c>
      <c r="E66" s="379">
        <v>2</v>
      </c>
      <c r="F66" s="380">
        <v>1</v>
      </c>
      <c r="G66" s="380">
        <v>1</v>
      </c>
      <c r="H66" s="380">
        <v>2</v>
      </c>
      <c r="I66" s="380">
        <v>2</v>
      </c>
      <c r="J66" s="380">
        <v>2</v>
      </c>
      <c r="K66" s="381">
        <v>2</v>
      </c>
      <c r="L66" s="382">
        <v>9</v>
      </c>
      <c r="M66" s="383">
        <v>2</v>
      </c>
      <c r="N66" s="379">
        <v>2</v>
      </c>
      <c r="O66" s="380">
        <v>1</v>
      </c>
      <c r="P66" s="380">
        <v>1</v>
      </c>
      <c r="Q66" s="380">
        <v>2</v>
      </c>
      <c r="R66" s="380">
        <v>1</v>
      </c>
      <c r="S66" s="380">
        <v>1</v>
      </c>
      <c r="T66" s="381">
        <v>1</v>
      </c>
      <c r="U66" s="382">
        <v>6</v>
      </c>
      <c r="V66" s="384">
        <v>1</v>
      </c>
      <c r="W66" s="382">
        <v>15</v>
      </c>
      <c r="X66" s="385">
        <v>2</v>
      </c>
      <c r="Y66" s="386">
        <v>1</v>
      </c>
      <c r="Z66" s="386">
        <v>1</v>
      </c>
      <c r="AA66" s="386">
        <v>1</v>
      </c>
      <c r="AB66" s="386">
        <v>1</v>
      </c>
      <c r="AC66" s="386">
        <v>1</v>
      </c>
      <c r="AD66" s="387">
        <v>1</v>
      </c>
      <c r="AE66" s="388">
        <v>5</v>
      </c>
      <c r="AF66" s="389">
        <v>1</v>
      </c>
      <c r="AG66" s="390">
        <v>20</v>
      </c>
    </row>
    <row r="67" spans="1:33" ht="13.5">
      <c r="A67" s="391" t="s">
        <v>162</v>
      </c>
      <c r="B67" s="280">
        <v>6</v>
      </c>
      <c r="C67" s="392" t="s">
        <v>116</v>
      </c>
      <c r="D67" s="282" t="s">
        <v>117</v>
      </c>
      <c r="E67" s="393">
        <v>3</v>
      </c>
      <c r="F67" s="394">
        <v>3</v>
      </c>
      <c r="G67" s="394">
        <v>2</v>
      </c>
      <c r="H67" s="394">
        <v>3</v>
      </c>
      <c r="I67" s="394">
        <v>3</v>
      </c>
      <c r="J67" s="394">
        <v>3</v>
      </c>
      <c r="K67" s="395">
        <v>3</v>
      </c>
      <c r="L67" s="396">
        <v>15</v>
      </c>
      <c r="M67" s="397">
        <v>3</v>
      </c>
      <c r="N67" s="393">
        <v>1</v>
      </c>
      <c r="O67" s="394">
        <v>2</v>
      </c>
      <c r="P67" s="394">
        <v>2</v>
      </c>
      <c r="Q67" s="394">
        <v>1</v>
      </c>
      <c r="R67" s="394">
        <v>2</v>
      </c>
      <c r="S67" s="394">
        <v>2</v>
      </c>
      <c r="T67" s="395">
        <v>2</v>
      </c>
      <c r="U67" s="396">
        <v>9</v>
      </c>
      <c r="V67" s="398">
        <v>2</v>
      </c>
      <c r="W67" s="396">
        <v>24</v>
      </c>
      <c r="X67" s="399">
        <v>3</v>
      </c>
      <c r="Y67" s="400">
        <v>2</v>
      </c>
      <c r="Z67" s="400">
        <v>2</v>
      </c>
      <c r="AA67" s="400">
        <v>3</v>
      </c>
      <c r="AB67" s="400">
        <v>3</v>
      </c>
      <c r="AC67" s="400">
        <v>3</v>
      </c>
      <c r="AD67" s="401">
        <v>2</v>
      </c>
      <c r="AE67" s="402">
        <v>13</v>
      </c>
      <c r="AF67" s="403">
        <v>3</v>
      </c>
      <c r="AG67" s="404">
        <v>37</v>
      </c>
    </row>
    <row r="68" spans="1:33" ht="13.5">
      <c r="A68" s="391" t="s">
        <v>163</v>
      </c>
      <c r="B68" s="280">
        <v>1</v>
      </c>
      <c r="C68" s="392" t="s">
        <v>118</v>
      </c>
      <c r="D68" s="282" t="s">
        <v>117</v>
      </c>
      <c r="E68" s="393">
        <v>1</v>
      </c>
      <c r="F68" s="394">
        <v>2</v>
      </c>
      <c r="G68" s="394">
        <v>3</v>
      </c>
      <c r="H68" s="394">
        <v>1</v>
      </c>
      <c r="I68" s="394">
        <v>5</v>
      </c>
      <c r="J68" s="394">
        <v>1</v>
      </c>
      <c r="K68" s="395">
        <v>1</v>
      </c>
      <c r="L68" s="396">
        <v>8</v>
      </c>
      <c r="M68" s="397">
        <v>1</v>
      </c>
      <c r="N68" s="393">
        <v>5</v>
      </c>
      <c r="O68" s="394">
        <v>3</v>
      </c>
      <c r="P68" s="394">
        <v>3</v>
      </c>
      <c r="Q68" s="394">
        <v>5</v>
      </c>
      <c r="R68" s="394">
        <v>3</v>
      </c>
      <c r="S68" s="394">
        <v>5</v>
      </c>
      <c r="T68" s="395">
        <v>5</v>
      </c>
      <c r="U68" s="396">
        <v>21</v>
      </c>
      <c r="V68" s="398">
        <v>5</v>
      </c>
      <c r="W68" s="396">
        <v>29</v>
      </c>
      <c r="X68" s="399">
        <v>1</v>
      </c>
      <c r="Y68" s="400">
        <v>4</v>
      </c>
      <c r="Z68" s="400">
        <v>3</v>
      </c>
      <c r="AA68" s="400">
        <v>2</v>
      </c>
      <c r="AB68" s="400">
        <v>2</v>
      </c>
      <c r="AC68" s="400">
        <v>2</v>
      </c>
      <c r="AD68" s="401">
        <v>3</v>
      </c>
      <c r="AE68" s="402">
        <v>12</v>
      </c>
      <c r="AF68" s="403">
        <v>2</v>
      </c>
      <c r="AG68" s="404">
        <v>41</v>
      </c>
    </row>
    <row r="69" spans="1:33" ht="13.5">
      <c r="A69" s="391" t="s">
        <v>164</v>
      </c>
      <c r="B69" s="280">
        <v>4</v>
      </c>
      <c r="C69" s="392" t="s">
        <v>119</v>
      </c>
      <c r="D69" s="282" t="s">
        <v>117</v>
      </c>
      <c r="E69" s="393">
        <v>4</v>
      </c>
      <c r="F69" s="394">
        <v>5</v>
      </c>
      <c r="G69" s="394">
        <v>4</v>
      </c>
      <c r="H69" s="394">
        <v>4</v>
      </c>
      <c r="I69" s="394">
        <v>4</v>
      </c>
      <c r="J69" s="394">
        <v>6</v>
      </c>
      <c r="K69" s="395">
        <v>4</v>
      </c>
      <c r="L69" s="396">
        <v>21</v>
      </c>
      <c r="M69" s="397">
        <v>4</v>
      </c>
      <c r="N69" s="393">
        <v>4</v>
      </c>
      <c r="O69" s="394">
        <v>5</v>
      </c>
      <c r="P69" s="394">
        <v>4</v>
      </c>
      <c r="Q69" s="394">
        <v>4</v>
      </c>
      <c r="R69" s="394">
        <v>5</v>
      </c>
      <c r="S69" s="394">
        <v>3</v>
      </c>
      <c r="T69" s="395">
        <v>4</v>
      </c>
      <c r="U69" s="396">
        <v>21</v>
      </c>
      <c r="V69" s="398">
        <v>4</v>
      </c>
      <c r="W69" s="396">
        <v>42</v>
      </c>
      <c r="X69" s="399">
        <v>4</v>
      </c>
      <c r="Y69" s="400">
        <v>5</v>
      </c>
      <c r="Z69" s="400">
        <v>4</v>
      </c>
      <c r="AA69" s="400">
        <v>4</v>
      </c>
      <c r="AB69" s="400">
        <v>4</v>
      </c>
      <c r="AC69" s="400">
        <v>5</v>
      </c>
      <c r="AD69" s="401">
        <v>4</v>
      </c>
      <c r="AE69" s="402">
        <v>21</v>
      </c>
      <c r="AF69" s="403">
        <v>4</v>
      </c>
      <c r="AG69" s="404">
        <v>63</v>
      </c>
    </row>
    <row r="70" spans="1:33" ht="13.5">
      <c r="A70" s="391" t="s">
        <v>165</v>
      </c>
      <c r="B70" s="353">
        <v>3</v>
      </c>
      <c r="C70" s="405" t="s">
        <v>120</v>
      </c>
      <c r="D70" s="355" t="s">
        <v>117</v>
      </c>
      <c r="E70" s="406">
        <v>6</v>
      </c>
      <c r="F70" s="407">
        <v>4</v>
      </c>
      <c r="G70" s="407">
        <v>6</v>
      </c>
      <c r="H70" s="407">
        <v>5</v>
      </c>
      <c r="I70" s="407">
        <v>6</v>
      </c>
      <c r="J70" s="407">
        <v>5</v>
      </c>
      <c r="K70" s="408">
        <v>6</v>
      </c>
      <c r="L70" s="409">
        <v>28</v>
      </c>
      <c r="M70" s="410">
        <v>6</v>
      </c>
      <c r="N70" s="406">
        <v>3</v>
      </c>
      <c r="O70" s="407">
        <v>4</v>
      </c>
      <c r="P70" s="407">
        <v>5</v>
      </c>
      <c r="Q70" s="407">
        <v>3</v>
      </c>
      <c r="R70" s="407">
        <v>4</v>
      </c>
      <c r="S70" s="407">
        <v>4</v>
      </c>
      <c r="T70" s="408">
        <v>3</v>
      </c>
      <c r="U70" s="409">
        <v>18</v>
      </c>
      <c r="V70" s="411">
        <v>3</v>
      </c>
      <c r="W70" s="409">
        <v>46</v>
      </c>
      <c r="X70" s="412">
        <v>5</v>
      </c>
      <c r="Y70" s="413">
        <v>3</v>
      </c>
      <c r="Z70" s="413">
        <v>6</v>
      </c>
      <c r="AA70" s="413">
        <v>5</v>
      </c>
      <c r="AB70" s="413">
        <v>5</v>
      </c>
      <c r="AC70" s="413">
        <v>4</v>
      </c>
      <c r="AD70" s="414">
        <v>5</v>
      </c>
      <c r="AE70" s="415">
        <v>24</v>
      </c>
      <c r="AF70" s="416">
        <v>5</v>
      </c>
      <c r="AG70" s="417">
        <v>70</v>
      </c>
    </row>
    <row r="71" spans="1:33" ht="13.5">
      <c r="A71" s="418" t="s">
        <v>166</v>
      </c>
      <c r="B71" s="299">
        <v>2</v>
      </c>
      <c r="C71" s="419" t="s">
        <v>121</v>
      </c>
      <c r="D71" s="301" t="s">
        <v>122</v>
      </c>
      <c r="E71" s="420">
        <v>5</v>
      </c>
      <c r="F71" s="421">
        <v>6</v>
      </c>
      <c r="G71" s="421">
        <v>5</v>
      </c>
      <c r="H71" s="421">
        <v>6</v>
      </c>
      <c r="I71" s="421">
        <v>1</v>
      </c>
      <c r="J71" s="421">
        <v>4</v>
      </c>
      <c r="K71" s="422">
        <v>5</v>
      </c>
      <c r="L71" s="423">
        <v>25</v>
      </c>
      <c r="M71" s="424">
        <v>5</v>
      </c>
      <c r="N71" s="420">
        <v>7</v>
      </c>
      <c r="O71" s="421">
        <v>6</v>
      </c>
      <c r="P71" s="421">
        <v>6</v>
      </c>
      <c r="Q71" s="421">
        <v>7</v>
      </c>
      <c r="R71" s="421">
        <v>7</v>
      </c>
      <c r="S71" s="421">
        <v>7</v>
      </c>
      <c r="T71" s="422">
        <v>7</v>
      </c>
      <c r="U71" s="423">
        <v>34</v>
      </c>
      <c r="V71" s="425">
        <v>7</v>
      </c>
      <c r="W71" s="423">
        <v>59</v>
      </c>
      <c r="X71" s="426">
        <v>6</v>
      </c>
      <c r="Y71" s="427">
        <v>6</v>
      </c>
      <c r="Z71" s="427">
        <v>5</v>
      </c>
      <c r="AA71" s="427">
        <v>6</v>
      </c>
      <c r="AB71" s="427">
        <v>6</v>
      </c>
      <c r="AC71" s="427">
        <v>6</v>
      </c>
      <c r="AD71" s="428">
        <v>6</v>
      </c>
      <c r="AE71" s="429">
        <v>30</v>
      </c>
      <c r="AF71" s="430">
        <v>6</v>
      </c>
      <c r="AG71" s="431">
        <v>89</v>
      </c>
    </row>
    <row r="72" spans="1:33" ht="13.5">
      <c r="A72" s="432" t="s">
        <v>167</v>
      </c>
      <c r="B72" s="357">
        <v>7</v>
      </c>
      <c r="C72" s="433" t="s">
        <v>123</v>
      </c>
      <c r="D72" s="359" t="s">
        <v>117</v>
      </c>
      <c r="E72" s="434">
        <v>7</v>
      </c>
      <c r="F72" s="435">
        <v>7</v>
      </c>
      <c r="G72" s="435">
        <v>7</v>
      </c>
      <c r="H72" s="435">
        <v>7</v>
      </c>
      <c r="I72" s="435">
        <v>7</v>
      </c>
      <c r="J72" s="435">
        <v>7</v>
      </c>
      <c r="K72" s="436">
        <v>7</v>
      </c>
      <c r="L72" s="437">
        <v>35</v>
      </c>
      <c r="M72" s="438">
        <v>7</v>
      </c>
      <c r="N72" s="434">
        <v>6</v>
      </c>
      <c r="O72" s="435">
        <v>7</v>
      </c>
      <c r="P72" s="435">
        <v>7</v>
      </c>
      <c r="Q72" s="435">
        <v>6</v>
      </c>
      <c r="R72" s="435">
        <v>6</v>
      </c>
      <c r="S72" s="435">
        <v>6</v>
      </c>
      <c r="T72" s="436">
        <v>6</v>
      </c>
      <c r="U72" s="437">
        <v>31</v>
      </c>
      <c r="V72" s="439">
        <v>6</v>
      </c>
      <c r="W72" s="437">
        <v>66</v>
      </c>
      <c r="X72" s="440">
        <v>7</v>
      </c>
      <c r="Y72" s="441">
        <v>7</v>
      </c>
      <c r="Z72" s="441">
        <v>7</v>
      </c>
      <c r="AA72" s="441">
        <v>7</v>
      </c>
      <c r="AB72" s="441">
        <v>7</v>
      </c>
      <c r="AC72" s="441">
        <v>7</v>
      </c>
      <c r="AD72" s="442">
        <v>7</v>
      </c>
      <c r="AE72" s="443">
        <v>35</v>
      </c>
      <c r="AF72" s="444">
        <v>7</v>
      </c>
      <c r="AG72" s="445">
        <v>101</v>
      </c>
    </row>
    <row r="73" spans="1:33" ht="14.25">
      <c r="A73" s="236"/>
      <c r="B73" s="237"/>
      <c r="C73" s="241"/>
      <c r="D73" s="241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37"/>
      <c r="Z73" s="237"/>
      <c r="AA73" s="237"/>
      <c r="AB73" s="237"/>
      <c r="AC73" s="237"/>
      <c r="AD73" s="237"/>
      <c r="AE73" s="237"/>
      <c r="AF73" s="237"/>
      <c r="AG73" s="237"/>
    </row>
    <row r="74" spans="1:33" ht="14.25" customHeight="1">
      <c r="A74" s="236"/>
      <c r="B74" s="237"/>
      <c r="C74" s="241"/>
      <c r="D74" s="241"/>
      <c r="E74" s="237"/>
      <c r="F74" s="237"/>
      <c r="G74" s="237"/>
      <c r="H74" s="237"/>
      <c r="I74" s="237"/>
      <c r="J74" s="237"/>
      <c r="K74" s="237"/>
      <c r="L74" s="371"/>
      <c r="M74" s="371"/>
      <c r="N74" s="237"/>
      <c r="O74" s="237"/>
      <c r="P74" s="237"/>
      <c r="Q74" s="371"/>
      <c r="R74" s="484" t="s">
        <v>134</v>
      </c>
      <c r="S74" s="485"/>
      <c r="T74" s="486"/>
      <c r="U74" s="481" t="s">
        <v>156</v>
      </c>
      <c r="V74" s="482"/>
      <c r="W74" s="482"/>
      <c r="X74" s="482"/>
      <c r="Y74" s="482"/>
      <c r="Z74" s="482"/>
      <c r="AA74" s="482"/>
      <c r="AB74" s="482"/>
      <c r="AC74" s="482"/>
      <c r="AD74" s="482"/>
      <c r="AE74" s="482"/>
      <c r="AF74" s="482"/>
      <c r="AG74" s="483"/>
    </row>
    <row r="75" spans="1:33" ht="14.25" customHeight="1">
      <c r="A75" s="236"/>
      <c r="B75" s="237"/>
      <c r="C75" s="241"/>
      <c r="D75" s="241"/>
      <c r="E75" s="237"/>
      <c r="F75" s="237"/>
      <c r="G75" s="237"/>
      <c r="H75" s="237"/>
      <c r="I75" s="237"/>
      <c r="J75" s="237"/>
      <c r="K75" s="237"/>
      <c r="L75" s="371"/>
      <c r="M75" s="371"/>
      <c r="N75" s="237"/>
      <c r="O75" s="237"/>
      <c r="P75" s="237"/>
      <c r="Q75" s="371"/>
      <c r="R75" s="492" t="s">
        <v>136</v>
      </c>
      <c r="S75" s="493"/>
      <c r="T75" s="494"/>
      <c r="U75" s="470" t="s">
        <v>137</v>
      </c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2"/>
    </row>
    <row r="76" spans="1:33" ht="14.25" customHeight="1">
      <c r="A76" s="495" t="s">
        <v>169</v>
      </c>
      <c r="B76" s="496"/>
      <c r="C76" s="496"/>
      <c r="D76" s="497"/>
      <c r="E76" s="237"/>
      <c r="F76" s="237"/>
      <c r="G76" s="237"/>
      <c r="H76" s="237"/>
      <c r="I76" s="237"/>
      <c r="J76" s="237"/>
      <c r="K76" s="237"/>
      <c r="L76" s="371"/>
      <c r="M76" s="371"/>
      <c r="N76" s="237"/>
      <c r="O76" s="237"/>
      <c r="P76" s="237"/>
      <c r="Q76" s="371"/>
      <c r="R76" s="498" t="s">
        <v>139</v>
      </c>
      <c r="S76" s="499"/>
      <c r="T76" s="500"/>
      <c r="U76" s="467" t="s">
        <v>157</v>
      </c>
      <c r="V76" s="468"/>
      <c r="W76" s="468"/>
      <c r="X76" s="468"/>
      <c r="Y76" s="468"/>
      <c r="Z76" s="468"/>
      <c r="AA76" s="468"/>
      <c r="AB76" s="468"/>
      <c r="AC76" s="468"/>
      <c r="AD76" s="468"/>
      <c r="AE76" s="468"/>
      <c r="AF76" s="468"/>
      <c r="AG76" s="469"/>
    </row>
    <row r="77" spans="1:33" ht="14.25">
      <c r="A77" s="236"/>
      <c r="B77" s="237"/>
      <c r="C77" s="241"/>
      <c r="D77" s="241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</row>
    <row r="78" spans="1:33" ht="13.5" customHeight="1">
      <c r="A78" s="487" t="s">
        <v>140</v>
      </c>
      <c r="B78" s="489" t="s">
        <v>158</v>
      </c>
      <c r="C78" s="490"/>
      <c r="D78" s="491"/>
      <c r="E78" s="464" t="s">
        <v>159</v>
      </c>
      <c r="F78" s="465"/>
      <c r="G78" s="465"/>
      <c r="H78" s="465"/>
      <c r="I78" s="465"/>
      <c r="J78" s="465"/>
      <c r="K78" s="465"/>
      <c r="L78" s="465"/>
      <c r="M78" s="466"/>
      <c r="N78" s="464" t="s">
        <v>108</v>
      </c>
      <c r="O78" s="465"/>
      <c r="P78" s="465"/>
      <c r="Q78" s="465"/>
      <c r="R78" s="465"/>
      <c r="S78" s="465"/>
      <c r="T78" s="465"/>
      <c r="U78" s="465"/>
      <c r="V78" s="465"/>
      <c r="W78" s="466"/>
      <c r="X78" s="473" t="s">
        <v>109</v>
      </c>
      <c r="Y78" s="474"/>
      <c r="Z78" s="474"/>
      <c r="AA78" s="474"/>
      <c r="AB78" s="474"/>
      <c r="AC78" s="474"/>
      <c r="AD78" s="474"/>
      <c r="AE78" s="474"/>
      <c r="AF78" s="475"/>
      <c r="AG78" s="476" t="s">
        <v>3</v>
      </c>
    </row>
    <row r="79" spans="1:33" ht="60">
      <c r="A79" s="488"/>
      <c r="B79" s="243" t="s">
        <v>0</v>
      </c>
      <c r="C79" s="372" t="s">
        <v>1</v>
      </c>
      <c r="D79" s="373" t="s">
        <v>160</v>
      </c>
      <c r="E79" s="250" t="s">
        <v>50</v>
      </c>
      <c r="F79" s="251" t="s">
        <v>51</v>
      </c>
      <c r="G79" s="251" t="s">
        <v>52</v>
      </c>
      <c r="H79" s="251" t="s">
        <v>110</v>
      </c>
      <c r="I79" s="251" t="s">
        <v>111</v>
      </c>
      <c r="J79" s="251" t="s">
        <v>112</v>
      </c>
      <c r="K79" s="252" t="s">
        <v>113</v>
      </c>
      <c r="L79" s="253" t="s">
        <v>2</v>
      </c>
      <c r="M79" s="374" t="s">
        <v>145</v>
      </c>
      <c r="N79" s="250" t="s">
        <v>50</v>
      </c>
      <c r="O79" s="251" t="s">
        <v>51</v>
      </c>
      <c r="P79" s="251" t="s">
        <v>52</v>
      </c>
      <c r="Q79" s="251" t="s">
        <v>110</v>
      </c>
      <c r="R79" s="251" t="s">
        <v>111</v>
      </c>
      <c r="S79" s="251" t="s">
        <v>112</v>
      </c>
      <c r="T79" s="252" t="s">
        <v>113</v>
      </c>
      <c r="U79" s="253" t="s">
        <v>2</v>
      </c>
      <c r="V79" s="254" t="s">
        <v>145</v>
      </c>
      <c r="W79" s="375" t="s">
        <v>114</v>
      </c>
      <c r="X79" s="376" t="s">
        <v>50</v>
      </c>
      <c r="Y79" s="256" t="s">
        <v>51</v>
      </c>
      <c r="Z79" s="256" t="s">
        <v>52</v>
      </c>
      <c r="AA79" s="256" t="s">
        <v>110</v>
      </c>
      <c r="AB79" s="256" t="s">
        <v>111</v>
      </c>
      <c r="AC79" s="256" t="s">
        <v>112</v>
      </c>
      <c r="AD79" s="257" t="s">
        <v>113</v>
      </c>
      <c r="AE79" s="258" t="s">
        <v>2</v>
      </c>
      <c r="AF79" s="259" t="s">
        <v>145</v>
      </c>
      <c r="AG79" s="477"/>
    </row>
    <row r="80" spans="1:33" ht="13.5">
      <c r="A80" s="377" t="s">
        <v>161</v>
      </c>
      <c r="B80" s="261">
        <v>12</v>
      </c>
      <c r="C80" s="378" t="s">
        <v>124</v>
      </c>
      <c r="D80" s="263" t="s">
        <v>58</v>
      </c>
      <c r="E80" s="379">
        <v>1</v>
      </c>
      <c r="F80" s="380">
        <v>1</v>
      </c>
      <c r="G80" s="380">
        <v>1</v>
      </c>
      <c r="H80" s="380">
        <v>3</v>
      </c>
      <c r="I80" s="380">
        <v>2</v>
      </c>
      <c r="J80" s="380">
        <v>1</v>
      </c>
      <c r="K80" s="381">
        <v>2</v>
      </c>
      <c r="L80" s="382">
        <v>7</v>
      </c>
      <c r="M80" s="383">
        <v>1</v>
      </c>
      <c r="N80" s="379">
        <v>2</v>
      </c>
      <c r="O80" s="380">
        <v>1</v>
      </c>
      <c r="P80" s="380">
        <v>1</v>
      </c>
      <c r="Q80" s="380">
        <v>1</v>
      </c>
      <c r="R80" s="380">
        <v>1</v>
      </c>
      <c r="S80" s="380">
        <v>2</v>
      </c>
      <c r="T80" s="381">
        <v>1</v>
      </c>
      <c r="U80" s="382">
        <v>6</v>
      </c>
      <c r="V80" s="384">
        <v>1</v>
      </c>
      <c r="W80" s="382">
        <v>13</v>
      </c>
      <c r="X80" s="385">
        <v>1</v>
      </c>
      <c r="Y80" s="386">
        <v>1</v>
      </c>
      <c r="Z80" s="386">
        <v>1</v>
      </c>
      <c r="AA80" s="386">
        <v>3</v>
      </c>
      <c r="AB80" s="386">
        <v>2</v>
      </c>
      <c r="AC80" s="386">
        <v>1</v>
      </c>
      <c r="AD80" s="387">
        <v>1</v>
      </c>
      <c r="AE80" s="388">
        <v>6</v>
      </c>
      <c r="AF80" s="389">
        <v>1</v>
      </c>
      <c r="AG80" s="390">
        <v>19</v>
      </c>
    </row>
    <row r="81" spans="1:33" ht="13.5">
      <c r="A81" s="391" t="s">
        <v>162</v>
      </c>
      <c r="B81" s="280">
        <v>10</v>
      </c>
      <c r="C81" s="392" t="s">
        <v>125</v>
      </c>
      <c r="D81" s="282" t="s">
        <v>117</v>
      </c>
      <c r="E81" s="393">
        <v>3</v>
      </c>
      <c r="F81" s="394">
        <v>3</v>
      </c>
      <c r="G81" s="394">
        <v>2</v>
      </c>
      <c r="H81" s="394">
        <v>2</v>
      </c>
      <c r="I81" s="394">
        <v>3</v>
      </c>
      <c r="J81" s="394">
        <v>2</v>
      </c>
      <c r="K81" s="395">
        <v>3</v>
      </c>
      <c r="L81" s="396">
        <v>13</v>
      </c>
      <c r="M81" s="397">
        <v>3</v>
      </c>
      <c r="N81" s="393">
        <v>1</v>
      </c>
      <c r="O81" s="394">
        <v>2</v>
      </c>
      <c r="P81" s="394">
        <v>2</v>
      </c>
      <c r="Q81" s="394">
        <v>2</v>
      </c>
      <c r="R81" s="394">
        <v>2</v>
      </c>
      <c r="S81" s="394">
        <v>1</v>
      </c>
      <c r="T81" s="395">
        <v>2</v>
      </c>
      <c r="U81" s="396">
        <v>9</v>
      </c>
      <c r="V81" s="398">
        <v>2</v>
      </c>
      <c r="W81" s="396">
        <v>22</v>
      </c>
      <c r="X81" s="399">
        <v>3</v>
      </c>
      <c r="Y81" s="400">
        <v>3</v>
      </c>
      <c r="Z81" s="400">
        <v>2</v>
      </c>
      <c r="AA81" s="400">
        <v>2</v>
      </c>
      <c r="AB81" s="400">
        <v>3</v>
      </c>
      <c r="AC81" s="400">
        <v>2</v>
      </c>
      <c r="AD81" s="401">
        <v>2</v>
      </c>
      <c r="AE81" s="402">
        <v>12</v>
      </c>
      <c r="AF81" s="403">
        <v>3</v>
      </c>
      <c r="AG81" s="404">
        <v>34</v>
      </c>
    </row>
    <row r="82" spans="1:33" ht="13.5">
      <c r="A82" s="391" t="s">
        <v>163</v>
      </c>
      <c r="B82" s="280">
        <v>11</v>
      </c>
      <c r="C82" s="392" t="s">
        <v>126</v>
      </c>
      <c r="D82" s="282" t="s">
        <v>117</v>
      </c>
      <c r="E82" s="393">
        <v>2</v>
      </c>
      <c r="F82" s="394">
        <v>2</v>
      </c>
      <c r="G82" s="394">
        <v>3</v>
      </c>
      <c r="H82" s="394">
        <v>1</v>
      </c>
      <c r="I82" s="394">
        <v>1</v>
      </c>
      <c r="J82" s="394">
        <v>3</v>
      </c>
      <c r="K82" s="395">
        <v>1</v>
      </c>
      <c r="L82" s="396">
        <v>9</v>
      </c>
      <c r="M82" s="397">
        <v>2</v>
      </c>
      <c r="N82" s="393">
        <v>3</v>
      </c>
      <c r="O82" s="394">
        <v>3</v>
      </c>
      <c r="P82" s="394">
        <v>3</v>
      </c>
      <c r="Q82" s="394">
        <v>7</v>
      </c>
      <c r="R82" s="394">
        <v>4</v>
      </c>
      <c r="S82" s="394">
        <v>3</v>
      </c>
      <c r="T82" s="395">
        <v>6</v>
      </c>
      <c r="U82" s="396">
        <v>19</v>
      </c>
      <c r="V82" s="398">
        <v>3</v>
      </c>
      <c r="W82" s="396">
        <v>28</v>
      </c>
      <c r="X82" s="399">
        <v>2</v>
      </c>
      <c r="Y82" s="400">
        <v>2</v>
      </c>
      <c r="Z82" s="400">
        <v>3</v>
      </c>
      <c r="AA82" s="400">
        <v>1</v>
      </c>
      <c r="AB82" s="400">
        <v>1</v>
      </c>
      <c r="AC82" s="400">
        <v>3</v>
      </c>
      <c r="AD82" s="401">
        <v>3</v>
      </c>
      <c r="AE82" s="402">
        <v>11</v>
      </c>
      <c r="AF82" s="403">
        <v>2</v>
      </c>
      <c r="AG82" s="404">
        <v>39</v>
      </c>
    </row>
    <row r="83" spans="1:33" ht="13.5">
      <c r="A83" s="391" t="s">
        <v>164</v>
      </c>
      <c r="B83" s="280">
        <v>14</v>
      </c>
      <c r="C83" s="392" t="s">
        <v>127</v>
      </c>
      <c r="D83" s="282" t="s">
        <v>58</v>
      </c>
      <c r="E83" s="393">
        <v>4</v>
      </c>
      <c r="F83" s="394">
        <v>4</v>
      </c>
      <c r="G83" s="394">
        <v>4</v>
      </c>
      <c r="H83" s="394">
        <v>6</v>
      </c>
      <c r="I83" s="394">
        <v>5</v>
      </c>
      <c r="J83" s="394">
        <v>5</v>
      </c>
      <c r="K83" s="395">
        <v>5</v>
      </c>
      <c r="L83" s="396">
        <v>23</v>
      </c>
      <c r="M83" s="397">
        <v>4</v>
      </c>
      <c r="N83" s="393">
        <v>6</v>
      </c>
      <c r="O83" s="394">
        <v>4</v>
      </c>
      <c r="P83" s="394">
        <v>4</v>
      </c>
      <c r="Q83" s="394">
        <v>5</v>
      </c>
      <c r="R83" s="394">
        <v>3</v>
      </c>
      <c r="S83" s="394">
        <v>4</v>
      </c>
      <c r="T83" s="395">
        <v>5</v>
      </c>
      <c r="U83" s="396">
        <v>22</v>
      </c>
      <c r="V83" s="398">
        <v>4</v>
      </c>
      <c r="W83" s="396">
        <v>45</v>
      </c>
      <c r="X83" s="399">
        <v>4</v>
      </c>
      <c r="Y83" s="400">
        <v>4</v>
      </c>
      <c r="Z83" s="400">
        <v>4</v>
      </c>
      <c r="AA83" s="400">
        <v>6</v>
      </c>
      <c r="AB83" s="400">
        <v>5</v>
      </c>
      <c r="AC83" s="400">
        <v>6</v>
      </c>
      <c r="AD83" s="401">
        <v>5</v>
      </c>
      <c r="AE83" s="402">
        <v>24</v>
      </c>
      <c r="AF83" s="403">
        <v>5</v>
      </c>
      <c r="AG83" s="404">
        <v>69</v>
      </c>
    </row>
    <row r="84" spans="1:33" ht="13.5">
      <c r="A84" s="391" t="s">
        <v>165</v>
      </c>
      <c r="B84" s="353">
        <v>13</v>
      </c>
      <c r="C84" s="405" t="s">
        <v>128</v>
      </c>
      <c r="D84" s="355" t="s">
        <v>117</v>
      </c>
      <c r="E84" s="406">
        <v>6</v>
      </c>
      <c r="F84" s="407">
        <v>6</v>
      </c>
      <c r="G84" s="407">
        <v>6</v>
      </c>
      <c r="H84" s="407">
        <v>4</v>
      </c>
      <c r="I84" s="407">
        <v>6</v>
      </c>
      <c r="J84" s="407">
        <v>6</v>
      </c>
      <c r="K84" s="408">
        <v>6</v>
      </c>
      <c r="L84" s="409">
        <v>30</v>
      </c>
      <c r="M84" s="410">
        <v>6</v>
      </c>
      <c r="N84" s="406">
        <v>4</v>
      </c>
      <c r="O84" s="407">
        <v>6</v>
      </c>
      <c r="P84" s="407">
        <v>6</v>
      </c>
      <c r="Q84" s="407">
        <v>3</v>
      </c>
      <c r="R84" s="407">
        <v>5</v>
      </c>
      <c r="S84" s="407">
        <v>6</v>
      </c>
      <c r="T84" s="408">
        <v>3</v>
      </c>
      <c r="U84" s="409">
        <v>24</v>
      </c>
      <c r="V84" s="411">
        <v>5</v>
      </c>
      <c r="W84" s="409">
        <v>54</v>
      </c>
      <c r="X84" s="412">
        <v>5</v>
      </c>
      <c r="Y84" s="413">
        <v>6</v>
      </c>
      <c r="Z84" s="413">
        <v>6</v>
      </c>
      <c r="AA84" s="413">
        <v>4</v>
      </c>
      <c r="AB84" s="413">
        <v>4</v>
      </c>
      <c r="AC84" s="413">
        <v>4</v>
      </c>
      <c r="AD84" s="414">
        <v>4</v>
      </c>
      <c r="AE84" s="415">
        <v>23</v>
      </c>
      <c r="AF84" s="416">
        <v>4</v>
      </c>
      <c r="AG84" s="417">
        <v>77</v>
      </c>
    </row>
    <row r="85" spans="1:33" ht="13.5">
      <c r="A85" s="418" t="s">
        <v>166</v>
      </c>
      <c r="B85" s="299">
        <v>15</v>
      </c>
      <c r="C85" s="419" t="s">
        <v>129</v>
      </c>
      <c r="D85" s="301" t="s">
        <v>117</v>
      </c>
      <c r="E85" s="420">
        <v>5</v>
      </c>
      <c r="F85" s="421">
        <v>5</v>
      </c>
      <c r="G85" s="421">
        <v>5</v>
      </c>
      <c r="H85" s="421">
        <v>7</v>
      </c>
      <c r="I85" s="421">
        <v>4</v>
      </c>
      <c r="J85" s="421">
        <v>4</v>
      </c>
      <c r="K85" s="422">
        <v>4</v>
      </c>
      <c r="L85" s="423">
        <v>23</v>
      </c>
      <c r="M85" s="424">
        <v>5</v>
      </c>
      <c r="N85" s="420">
        <v>5</v>
      </c>
      <c r="O85" s="421">
        <v>5</v>
      </c>
      <c r="P85" s="421">
        <v>5</v>
      </c>
      <c r="Q85" s="421">
        <v>6</v>
      </c>
      <c r="R85" s="421">
        <v>8</v>
      </c>
      <c r="S85" s="421">
        <v>8</v>
      </c>
      <c r="T85" s="422">
        <v>7</v>
      </c>
      <c r="U85" s="423">
        <v>31</v>
      </c>
      <c r="V85" s="425">
        <v>7</v>
      </c>
      <c r="W85" s="423">
        <v>54</v>
      </c>
      <c r="X85" s="426">
        <v>7</v>
      </c>
      <c r="Y85" s="427">
        <v>5</v>
      </c>
      <c r="Z85" s="427">
        <v>5</v>
      </c>
      <c r="AA85" s="427">
        <v>7</v>
      </c>
      <c r="AB85" s="427">
        <v>6</v>
      </c>
      <c r="AC85" s="427">
        <v>5</v>
      </c>
      <c r="AD85" s="428">
        <v>6</v>
      </c>
      <c r="AE85" s="429">
        <v>29</v>
      </c>
      <c r="AF85" s="430">
        <v>6</v>
      </c>
      <c r="AG85" s="431">
        <v>83</v>
      </c>
    </row>
    <row r="86" spans="1:33" ht="13.5">
      <c r="A86" s="446" t="s">
        <v>167</v>
      </c>
      <c r="B86" s="318">
        <v>9</v>
      </c>
      <c r="C86" s="447" t="s">
        <v>130</v>
      </c>
      <c r="D86" s="320" t="s">
        <v>117</v>
      </c>
      <c r="E86" s="448">
        <v>7</v>
      </c>
      <c r="F86" s="449">
        <v>7</v>
      </c>
      <c r="G86" s="449">
        <v>7</v>
      </c>
      <c r="H86" s="449">
        <v>5</v>
      </c>
      <c r="I86" s="449">
        <v>7</v>
      </c>
      <c r="J86" s="449">
        <v>7</v>
      </c>
      <c r="K86" s="450">
        <v>8</v>
      </c>
      <c r="L86" s="451">
        <v>35</v>
      </c>
      <c r="M86" s="452">
        <v>7</v>
      </c>
      <c r="N86" s="448">
        <v>7</v>
      </c>
      <c r="O86" s="449">
        <v>7</v>
      </c>
      <c r="P86" s="449">
        <v>7</v>
      </c>
      <c r="Q86" s="449">
        <v>4</v>
      </c>
      <c r="R86" s="449">
        <v>6</v>
      </c>
      <c r="S86" s="449">
        <v>5</v>
      </c>
      <c r="T86" s="450">
        <v>4</v>
      </c>
      <c r="U86" s="451">
        <v>29</v>
      </c>
      <c r="V86" s="453">
        <v>6</v>
      </c>
      <c r="W86" s="451">
        <v>64</v>
      </c>
      <c r="X86" s="454">
        <v>6</v>
      </c>
      <c r="Y86" s="455">
        <v>7</v>
      </c>
      <c r="Z86" s="455">
        <v>7</v>
      </c>
      <c r="AA86" s="455">
        <v>5</v>
      </c>
      <c r="AB86" s="455">
        <v>7</v>
      </c>
      <c r="AC86" s="455">
        <v>8</v>
      </c>
      <c r="AD86" s="456">
        <v>7</v>
      </c>
      <c r="AE86" s="457">
        <v>34</v>
      </c>
      <c r="AF86" s="458">
        <v>7</v>
      </c>
      <c r="AG86" s="459">
        <v>98</v>
      </c>
    </row>
    <row r="87" spans="1:33" ht="13.5">
      <c r="A87" s="460" t="s">
        <v>168</v>
      </c>
      <c r="B87" s="299">
        <v>8</v>
      </c>
      <c r="C87" s="419" t="s">
        <v>131</v>
      </c>
      <c r="D87" s="301" t="s">
        <v>117</v>
      </c>
      <c r="E87" s="420">
        <v>8</v>
      </c>
      <c r="F87" s="421">
        <v>8</v>
      </c>
      <c r="G87" s="421">
        <v>8</v>
      </c>
      <c r="H87" s="421">
        <v>8</v>
      </c>
      <c r="I87" s="421">
        <v>8</v>
      </c>
      <c r="J87" s="421">
        <v>8</v>
      </c>
      <c r="K87" s="422">
        <v>7</v>
      </c>
      <c r="L87" s="423">
        <v>40</v>
      </c>
      <c r="M87" s="424">
        <v>8</v>
      </c>
      <c r="N87" s="420">
        <v>8</v>
      </c>
      <c r="O87" s="421">
        <v>8</v>
      </c>
      <c r="P87" s="421">
        <v>8</v>
      </c>
      <c r="Q87" s="421">
        <v>8</v>
      </c>
      <c r="R87" s="421">
        <v>7</v>
      </c>
      <c r="S87" s="421">
        <v>7</v>
      </c>
      <c r="T87" s="422">
        <v>8</v>
      </c>
      <c r="U87" s="423">
        <v>39</v>
      </c>
      <c r="V87" s="425">
        <v>8</v>
      </c>
      <c r="W87" s="423">
        <v>79</v>
      </c>
      <c r="X87" s="426">
        <v>8</v>
      </c>
      <c r="Y87" s="427">
        <v>8</v>
      </c>
      <c r="Z87" s="427">
        <v>8</v>
      </c>
      <c r="AA87" s="427">
        <v>8</v>
      </c>
      <c r="AB87" s="427">
        <v>8</v>
      </c>
      <c r="AC87" s="427">
        <v>7</v>
      </c>
      <c r="AD87" s="428">
        <v>8</v>
      </c>
      <c r="AE87" s="429">
        <v>40</v>
      </c>
      <c r="AF87" s="430">
        <v>8</v>
      </c>
      <c r="AG87" s="431">
        <v>119</v>
      </c>
    </row>
    <row r="88" spans="1:41" ht="14.25">
      <c r="A88" s="461"/>
      <c r="B88" s="462"/>
      <c r="C88" s="463"/>
      <c r="D88" s="463"/>
      <c r="E88" s="462"/>
      <c r="F88" s="462"/>
      <c r="G88" s="462"/>
      <c r="H88" s="462"/>
      <c r="I88" s="462"/>
      <c r="J88" s="462"/>
      <c r="K88" s="462"/>
      <c r="L88" s="462"/>
      <c r="M88" s="462"/>
      <c r="N88" s="462"/>
      <c r="O88" s="462"/>
      <c r="P88" s="462"/>
      <c r="Q88" s="462"/>
      <c r="R88" s="462"/>
      <c r="S88" s="462"/>
      <c r="T88" s="462"/>
      <c r="U88" s="462"/>
      <c r="V88" s="462"/>
      <c r="W88" s="462"/>
      <c r="X88" s="462"/>
      <c r="Y88" s="462"/>
      <c r="Z88" s="462"/>
      <c r="AA88" s="462"/>
      <c r="AB88" s="462"/>
      <c r="AC88" s="462"/>
      <c r="AD88" s="462"/>
      <c r="AE88" s="462"/>
      <c r="AF88" s="462"/>
      <c r="AG88" s="462"/>
      <c r="AH88" s="462"/>
      <c r="AI88" s="462"/>
      <c r="AJ88" s="462"/>
      <c r="AK88" s="462"/>
      <c r="AL88" s="462"/>
      <c r="AM88" s="462"/>
      <c r="AN88" s="462"/>
      <c r="AO88" s="462"/>
    </row>
  </sheetData>
  <mergeCells count="67">
    <mergeCell ref="E1:T1"/>
    <mergeCell ref="T3:U3"/>
    <mergeCell ref="L32:M32"/>
    <mergeCell ref="L46:M46"/>
    <mergeCell ref="L31:M31"/>
    <mergeCell ref="V3:AE3"/>
    <mergeCell ref="T4:U4"/>
    <mergeCell ref="V4:AE4"/>
    <mergeCell ref="A5:B5"/>
    <mergeCell ref="C5:D5"/>
    <mergeCell ref="T5:U5"/>
    <mergeCell ref="V5:AE5"/>
    <mergeCell ref="V7:AD7"/>
    <mergeCell ref="AE7:AE8"/>
    <mergeCell ref="A7:A8"/>
    <mergeCell ref="B7:D7"/>
    <mergeCell ref="E7:L7"/>
    <mergeCell ref="M7:U7"/>
    <mergeCell ref="A33:B33"/>
    <mergeCell ref="C33:D33"/>
    <mergeCell ref="L33:M33"/>
    <mergeCell ref="N33:W33"/>
    <mergeCell ref="L45:M45"/>
    <mergeCell ref="N45:W45"/>
    <mergeCell ref="E35:M35"/>
    <mergeCell ref="A35:A36"/>
    <mergeCell ref="B35:D35"/>
    <mergeCell ref="A47:B47"/>
    <mergeCell ref="C47:D47"/>
    <mergeCell ref="L47:M47"/>
    <mergeCell ref="N47:W47"/>
    <mergeCell ref="A62:D62"/>
    <mergeCell ref="R62:T62"/>
    <mergeCell ref="N49:V49"/>
    <mergeCell ref="W49:W50"/>
    <mergeCell ref="E49:M49"/>
    <mergeCell ref="A49:A50"/>
    <mergeCell ref="B49:D49"/>
    <mergeCell ref="R74:T74"/>
    <mergeCell ref="U74:AG74"/>
    <mergeCell ref="A64:A65"/>
    <mergeCell ref="B64:D64"/>
    <mergeCell ref="A78:A79"/>
    <mergeCell ref="B78:D78"/>
    <mergeCell ref="R75:T75"/>
    <mergeCell ref="A76:D76"/>
    <mergeCell ref="R76:T76"/>
    <mergeCell ref="N31:W31"/>
    <mergeCell ref="U62:AG62"/>
    <mergeCell ref="U61:AG61"/>
    <mergeCell ref="U60:AG60"/>
    <mergeCell ref="R60:T60"/>
    <mergeCell ref="R61:T61"/>
    <mergeCell ref="N46:W46"/>
    <mergeCell ref="N35:V35"/>
    <mergeCell ref="W35:W36"/>
    <mergeCell ref="N32:W32"/>
    <mergeCell ref="E78:M78"/>
    <mergeCell ref="U76:AG76"/>
    <mergeCell ref="U75:AG75"/>
    <mergeCell ref="E64:M64"/>
    <mergeCell ref="N78:W78"/>
    <mergeCell ref="X78:AF78"/>
    <mergeCell ref="AG78:AG79"/>
    <mergeCell ref="N64:W64"/>
    <mergeCell ref="X64:AF64"/>
    <mergeCell ref="AG64:AG6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9" r:id="rId1"/>
  <rowBreaks count="2" manualBreakCount="2">
    <brk id="30" max="255" man="1"/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350"/>
  <sheetViews>
    <sheetView showGridLines="0" workbookViewId="0" topLeftCell="AP1">
      <selection activeCell="AZ16" sqref="AZ16"/>
    </sheetView>
  </sheetViews>
  <sheetFormatPr defaultColWidth="9.00390625" defaultRowHeight="13.5"/>
  <cols>
    <col min="1" max="1" width="0.875" style="235" hidden="1" customWidth="1"/>
    <col min="2" max="9" width="5.125" style="235" hidden="1" customWidth="1"/>
    <col min="10" max="10" width="1.12109375" style="235" hidden="1" customWidth="1"/>
    <col min="11" max="21" width="5.125" style="235" hidden="1" customWidth="1"/>
    <col min="22" max="22" width="0.875" style="235" hidden="1" customWidth="1"/>
    <col min="23" max="23" width="3.125" style="235" hidden="1" customWidth="1"/>
    <col min="24" max="24" width="3.625" style="235" hidden="1" customWidth="1"/>
    <col min="25" max="40" width="5.625" style="235" hidden="1" customWidth="1"/>
    <col min="41" max="41" width="3.125" style="235" hidden="1" customWidth="1"/>
    <col min="42" max="52" width="5.625" style="235" customWidth="1"/>
    <col min="53" max="16384" width="9.00390625" style="235" customWidth="1"/>
  </cols>
  <sheetData>
    <row r="1" spans="1:39" ht="14.25">
      <c r="A1" s="2"/>
      <c r="B1" s="3"/>
      <c r="C1" s="3"/>
      <c r="D1" s="556" t="s">
        <v>4</v>
      </c>
      <c r="E1" s="556"/>
      <c r="F1" s="556"/>
      <c r="G1" s="556"/>
      <c r="H1" s="3"/>
      <c r="I1" s="3"/>
      <c r="J1" s="3"/>
      <c r="K1" s="3"/>
      <c r="L1" s="3"/>
      <c r="M1" s="3"/>
      <c r="N1" s="533" t="s">
        <v>5</v>
      </c>
      <c r="O1" s="533"/>
      <c r="P1" s="533"/>
      <c r="Q1" s="533"/>
      <c r="R1" s="533"/>
      <c r="S1" s="533"/>
      <c r="T1" s="3"/>
      <c r="U1" s="3"/>
      <c r="V1" s="2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12" customHeight="1">
      <c r="A2" s="2"/>
      <c r="B2" s="3"/>
      <c r="C2" s="3"/>
      <c r="D2" s="557"/>
      <c r="E2" s="557"/>
      <c r="F2" s="557"/>
      <c r="G2" s="557"/>
      <c r="H2" s="3"/>
      <c r="I2" s="3"/>
      <c r="J2" s="3"/>
      <c r="K2" s="3"/>
      <c r="L2" s="3"/>
      <c r="M2" s="3"/>
      <c r="N2" s="534"/>
      <c r="O2" s="534"/>
      <c r="P2" s="534"/>
      <c r="Q2" s="534"/>
      <c r="R2" s="534"/>
      <c r="S2" s="534"/>
      <c r="T2" s="3"/>
      <c r="U2" s="3"/>
      <c r="V2" s="2"/>
      <c r="W2" s="4"/>
      <c r="X2" s="5"/>
      <c r="Y2" s="5"/>
      <c r="Z2" s="5"/>
      <c r="AA2" s="5"/>
      <c r="AB2" s="572" t="s">
        <v>6</v>
      </c>
      <c r="AC2" s="573"/>
      <c r="AD2" s="573"/>
      <c r="AE2" s="573"/>
      <c r="AF2" s="573"/>
      <c r="AG2" s="573"/>
      <c r="AH2" s="573"/>
      <c r="AI2" s="573"/>
      <c r="AJ2" s="574"/>
      <c r="AK2" s="5"/>
      <c r="AL2" s="5"/>
      <c r="AM2" s="5"/>
    </row>
    <row r="3" spans="1:39" ht="12" customHeight="1">
      <c r="A3" s="2"/>
      <c r="B3" s="6" t="e">
        <f>IF(#REF!="","",#REF!)</f>
        <v>#REF!</v>
      </c>
      <c r="C3" s="3"/>
      <c r="D3" s="3"/>
      <c r="E3" s="3"/>
      <c r="F3" s="3"/>
      <c r="G3" s="3"/>
      <c r="H3" s="3"/>
      <c r="I3" s="3"/>
      <c r="J3" s="3"/>
      <c r="K3" s="6" t="e">
        <f>IF(#REF!="","",#REF!)</f>
        <v>#REF!</v>
      </c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4"/>
      <c r="X3" s="5"/>
      <c r="Y3" s="5"/>
      <c r="Z3" s="5"/>
      <c r="AA3" s="5"/>
      <c r="AB3" s="575"/>
      <c r="AC3" s="576"/>
      <c r="AD3" s="576"/>
      <c r="AE3" s="576"/>
      <c r="AF3" s="576"/>
      <c r="AG3" s="576"/>
      <c r="AH3" s="576"/>
      <c r="AI3" s="576"/>
      <c r="AJ3" s="577"/>
      <c r="AK3" s="5"/>
      <c r="AL3" s="5"/>
      <c r="AM3" s="5"/>
    </row>
    <row r="4" spans="1:39" ht="12" customHeight="1">
      <c r="A4" s="7"/>
      <c r="B4" s="558"/>
      <c r="C4" s="550" t="e">
        <f>IF(#REF!="","",#REF!)</f>
        <v>#REF!</v>
      </c>
      <c r="D4" s="544" t="e">
        <f>IF(#REF!="","",#REF!)</f>
        <v>#REF!</v>
      </c>
      <c r="E4" s="544" t="e">
        <f>IF(#REF!="","",#REF!)</f>
        <v>#REF!</v>
      </c>
      <c r="F4" s="544" t="e">
        <f>IF(#REF!="","",#REF!)</f>
        <v>#REF!</v>
      </c>
      <c r="G4" s="544" t="e">
        <f>IF(#REF!="","",#REF!)</f>
        <v>#REF!</v>
      </c>
      <c r="H4" s="544" t="e">
        <f>IF(#REF!="","",#REF!)</f>
        <v>#REF!</v>
      </c>
      <c r="I4" s="547" t="e">
        <f>IF(#REF!="","",#REF!)</f>
        <v>#REF!</v>
      </c>
      <c r="J4" s="6"/>
      <c r="K4" s="558"/>
      <c r="L4" s="550" t="e">
        <f>IF(#REF!="","",IF(#REF!="","",#REF!))</f>
        <v>#REF!</v>
      </c>
      <c r="M4" s="544" t="e">
        <f>IF(#REF!="","",IF(#REF!="","",#REF!))</f>
        <v>#REF!</v>
      </c>
      <c r="N4" s="544" t="e">
        <f>IF(#REF!="","",IF(#REF!="","",#REF!))</f>
        <v>#REF!</v>
      </c>
      <c r="O4" s="544" t="e">
        <f>IF(#REF!="","",IF(#REF!="","",#REF!))</f>
        <v>#REF!</v>
      </c>
      <c r="P4" s="547" t="e">
        <f>IF(#REF!="","",IF(#REF!="","",#REF!))</f>
        <v>#REF!</v>
      </c>
      <c r="Q4" s="550" t="e">
        <f>IF(#REF!="","",IF(#REF!="","",#REF!))</f>
        <v>#REF!</v>
      </c>
      <c r="R4" s="544" t="e">
        <f>IF(#REF!="","",IF(#REF!="","",#REF!))</f>
        <v>#REF!</v>
      </c>
      <c r="S4" s="544" t="e">
        <f>IF(#REF!="","",IF(#REF!="","",#REF!))</f>
        <v>#REF!</v>
      </c>
      <c r="T4" s="544" t="e">
        <f>IF(#REF!="","",IF(#REF!="","",#REF!))</f>
        <v>#REF!</v>
      </c>
      <c r="U4" s="547" t="e">
        <f>IF(#REF!="","",IF(#REF!="","",#REF!))</f>
        <v>#REF!</v>
      </c>
      <c r="V4" s="7"/>
      <c r="W4" s="8"/>
      <c r="X4" s="5"/>
      <c r="Y4" s="5"/>
      <c r="Z4" s="5"/>
      <c r="AA4" s="5"/>
      <c r="AB4" s="9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</row>
    <row r="5" spans="1:39" ht="12" customHeight="1">
      <c r="A5" s="7"/>
      <c r="B5" s="559"/>
      <c r="C5" s="551"/>
      <c r="D5" s="545"/>
      <c r="E5" s="545"/>
      <c r="F5" s="545"/>
      <c r="G5" s="545"/>
      <c r="H5" s="545"/>
      <c r="I5" s="548"/>
      <c r="J5" s="6"/>
      <c r="K5" s="559"/>
      <c r="L5" s="551"/>
      <c r="M5" s="545"/>
      <c r="N5" s="545"/>
      <c r="O5" s="545"/>
      <c r="P5" s="548"/>
      <c r="Q5" s="551"/>
      <c r="R5" s="545"/>
      <c r="S5" s="545"/>
      <c r="T5" s="545"/>
      <c r="U5" s="548"/>
      <c r="V5" s="7"/>
      <c r="W5" s="8"/>
      <c r="X5" s="11"/>
      <c r="Y5" s="11"/>
      <c r="Z5" s="561" t="s">
        <v>7</v>
      </c>
      <c r="AA5" s="563" t="s">
        <v>8</v>
      </c>
      <c r="AB5" s="564"/>
      <c r="AC5" s="564"/>
      <c r="AD5" s="564"/>
      <c r="AE5" s="564"/>
      <c r="AF5" s="564"/>
      <c r="AG5" s="564"/>
      <c r="AH5" s="564"/>
      <c r="AI5" s="564"/>
      <c r="AJ5" s="564"/>
      <c r="AK5" s="564"/>
      <c r="AL5" s="565"/>
      <c r="AM5" s="10"/>
    </row>
    <row r="6" spans="1:39" ht="12" customHeight="1">
      <c r="A6" s="7"/>
      <c r="B6" s="559"/>
      <c r="C6" s="551"/>
      <c r="D6" s="545"/>
      <c r="E6" s="545"/>
      <c r="F6" s="545"/>
      <c r="G6" s="545"/>
      <c r="H6" s="545"/>
      <c r="I6" s="548"/>
      <c r="J6" s="6"/>
      <c r="K6" s="559"/>
      <c r="L6" s="551"/>
      <c r="M6" s="545"/>
      <c r="N6" s="545"/>
      <c r="O6" s="545"/>
      <c r="P6" s="548"/>
      <c r="Q6" s="551"/>
      <c r="R6" s="545"/>
      <c r="S6" s="545"/>
      <c r="T6" s="545"/>
      <c r="U6" s="548"/>
      <c r="V6" s="7"/>
      <c r="W6" s="8"/>
      <c r="X6" s="11"/>
      <c r="Y6" s="11"/>
      <c r="Z6" s="562"/>
      <c r="AA6" s="12">
        <v>12</v>
      </c>
      <c r="AB6" s="13">
        <v>11</v>
      </c>
      <c r="AC6" s="14">
        <v>10</v>
      </c>
      <c r="AD6" s="12">
        <v>9</v>
      </c>
      <c r="AE6" s="15">
        <v>8</v>
      </c>
      <c r="AF6" s="16">
        <v>7</v>
      </c>
      <c r="AG6" s="13">
        <v>6</v>
      </c>
      <c r="AH6" s="14">
        <v>5</v>
      </c>
      <c r="AI6" s="16">
        <v>4</v>
      </c>
      <c r="AJ6" s="13">
        <v>3</v>
      </c>
      <c r="AK6" s="15">
        <v>2</v>
      </c>
      <c r="AL6" s="16">
        <v>1</v>
      </c>
      <c r="AM6" s="10"/>
    </row>
    <row r="7" spans="1:39" ht="12" customHeight="1">
      <c r="A7" s="7"/>
      <c r="B7" s="559"/>
      <c r="C7" s="551"/>
      <c r="D7" s="545"/>
      <c r="E7" s="545"/>
      <c r="F7" s="545"/>
      <c r="G7" s="545"/>
      <c r="H7" s="545"/>
      <c r="I7" s="548"/>
      <c r="J7" s="6"/>
      <c r="K7" s="559"/>
      <c r="L7" s="551"/>
      <c r="M7" s="545"/>
      <c r="N7" s="545"/>
      <c r="O7" s="545"/>
      <c r="P7" s="548"/>
      <c r="Q7" s="551"/>
      <c r="R7" s="545"/>
      <c r="S7" s="545"/>
      <c r="T7" s="545"/>
      <c r="U7" s="548"/>
      <c r="V7" s="7"/>
      <c r="W7" s="8"/>
      <c r="X7" s="11"/>
      <c r="Y7" s="11"/>
      <c r="Z7" s="17" t="s">
        <v>9</v>
      </c>
      <c r="AA7" s="18">
        <f aca="true" t="shared" si="0" ref="AA7:AA18">AL26*0.6</f>
        <v>15</v>
      </c>
      <c r="AB7" s="19">
        <f aca="true" t="shared" si="1" ref="AB7:AL12">$AA7*AB$6/12</f>
        <v>13.75</v>
      </c>
      <c r="AC7" s="20">
        <f t="shared" si="1"/>
        <v>12.5</v>
      </c>
      <c r="AD7" s="21">
        <f t="shared" si="1"/>
        <v>11.25</v>
      </c>
      <c r="AE7" s="22">
        <f t="shared" si="1"/>
        <v>10</v>
      </c>
      <c r="AF7" s="23">
        <f t="shared" si="1"/>
        <v>8.75</v>
      </c>
      <c r="AG7" s="19">
        <f t="shared" si="1"/>
        <v>7.5</v>
      </c>
      <c r="AH7" s="20">
        <f t="shared" si="1"/>
        <v>6.25</v>
      </c>
      <c r="AI7" s="24">
        <f t="shared" si="1"/>
        <v>5</v>
      </c>
      <c r="AJ7" s="25">
        <f t="shared" si="1"/>
        <v>3.75</v>
      </c>
      <c r="AK7" s="26">
        <f t="shared" si="1"/>
        <v>2.5</v>
      </c>
      <c r="AL7" s="27">
        <f t="shared" si="1"/>
        <v>1.25</v>
      </c>
      <c r="AM7" s="10"/>
    </row>
    <row r="8" spans="1:39" ht="12" customHeight="1">
      <c r="A8" s="7"/>
      <c r="B8" s="559"/>
      <c r="C8" s="551"/>
      <c r="D8" s="545"/>
      <c r="E8" s="545"/>
      <c r="F8" s="545"/>
      <c r="G8" s="545"/>
      <c r="H8" s="545"/>
      <c r="I8" s="548"/>
      <c r="J8" s="6"/>
      <c r="K8" s="559"/>
      <c r="L8" s="551"/>
      <c r="M8" s="545"/>
      <c r="N8" s="545"/>
      <c r="O8" s="545"/>
      <c r="P8" s="548"/>
      <c r="Q8" s="551"/>
      <c r="R8" s="545"/>
      <c r="S8" s="545"/>
      <c r="T8" s="545"/>
      <c r="U8" s="548"/>
      <c r="V8" s="7"/>
      <c r="W8" s="8"/>
      <c r="X8" s="11"/>
      <c r="Y8" s="11"/>
      <c r="Z8" s="28" t="s">
        <v>10</v>
      </c>
      <c r="AA8" s="29">
        <f t="shared" si="0"/>
        <v>12.959999999999999</v>
      </c>
      <c r="AB8" s="30">
        <f t="shared" si="1"/>
        <v>11.88</v>
      </c>
      <c r="AC8" s="31">
        <f t="shared" si="1"/>
        <v>10.799999999999999</v>
      </c>
      <c r="AD8" s="29">
        <f t="shared" si="1"/>
        <v>9.719999999999999</v>
      </c>
      <c r="AE8" s="30">
        <f t="shared" si="1"/>
        <v>8.639999999999999</v>
      </c>
      <c r="AF8" s="32">
        <f t="shared" si="1"/>
        <v>7.56</v>
      </c>
      <c r="AG8" s="33">
        <f t="shared" si="1"/>
        <v>6.4799999999999995</v>
      </c>
      <c r="AH8" s="31">
        <f t="shared" si="1"/>
        <v>5.3999999999999995</v>
      </c>
      <c r="AI8" s="32">
        <f t="shared" si="1"/>
        <v>4.319999999999999</v>
      </c>
      <c r="AJ8" s="33">
        <f t="shared" si="1"/>
        <v>3.2399999999999998</v>
      </c>
      <c r="AK8" s="34">
        <f t="shared" si="1"/>
        <v>2.1599999999999997</v>
      </c>
      <c r="AL8" s="35"/>
      <c r="AM8" s="10"/>
    </row>
    <row r="9" spans="1:39" ht="12" customHeight="1">
      <c r="A9" s="7"/>
      <c r="B9" s="560"/>
      <c r="C9" s="552"/>
      <c r="D9" s="546"/>
      <c r="E9" s="546"/>
      <c r="F9" s="546"/>
      <c r="G9" s="546"/>
      <c r="H9" s="546"/>
      <c r="I9" s="549"/>
      <c r="J9" s="6"/>
      <c r="K9" s="560"/>
      <c r="L9" s="552"/>
      <c r="M9" s="546"/>
      <c r="N9" s="546"/>
      <c r="O9" s="546"/>
      <c r="P9" s="549"/>
      <c r="Q9" s="552"/>
      <c r="R9" s="546"/>
      <c r="S9" s="546"/>
      <c r="T9" s="546"/>
      <c r="U9" s="549"/>
      <c r="V9" s="7"/>
      <c r="W9" s="8"/>
      <c r="X9" s="10"/>
      <c r="Y9" s="10"/>
      <c r="Z9" s="28" t="s">
        <v>11</v>
      </c>
      <c r="AA9" s="29">
        <f t="shared" si="0"/>
        <v>11.040000000000001</v>
      </c>
      <c r="AB9" s="30">
        <f t="shared" si="1"/>
        <v>10.120000000000001</v>
      </c>
      <c r="AC9" s="31">
        <f t="shared" si="1"/>
        <v>9.200000000000001</v>
      </c>
      <c r="AD9" s="29">
        <f t="shared" si="1"/>
        <v>8.280000000000001</v>
      </c>
      <c r="AE9" s="30">
        <f t="shared" si="1"/>
        <v>7.36</v>
      </c>
      <c r="AF9" s="32">
        <f t="shared" si="1"/>
        <v>6.44</v>
      </c>
      <c r="AG9" s="33">
        <f t="shared" si="1"/>
        <v>5.5200000000000005</v>
      </c>
      <c r="AH9" s="31">
        <f t="shared" si="1"/>
        <v>4.6000000000000005</v>
      </c>
      <c r="AI9" s="32">
        <f t="shared" si="1"/>
        <v>3.68</v>
      </c>
      <c r="AJ9" s="36">
        <f t="shared" si="1"/>
        <v>2.7600000000000002</v>
      </c>
      <c r="AK9" s="37"/>
      <c r="AL9" s="38"/>
      <c r="AM9" s="10"/>
    </row>
    <row r="10" spans="1:39" ht="12" customHeight="1">
      <c r="A10" s="2"/>
      <c r="B10" s="39" t="e">
        <f>IF(#REF!="","",IF(#REF!="","","1位"))</f>
        <v>#REF!</v>
      </c>
      <c r="C10" s="40" t="e">
        <f>IF($B10="","",IF(#REF!="","",IF(#REF!="*","",$AA7)))</f>
        <v>#REF!</v>
      </c>
      <c r="D10" s="41" t="e">
        <f>IF($B10="","",IF(#REF!="","",IF(#REF!="*","",$AA7)))</f>
        <v>#REF!</v>
      </c>
      <c r="E10" s="41" t="e">
        <f>IF($B10="","",IF(#REF!="","",IF(#REF!="*","",$AA7)))</f>
        <v>#REF!</v>
      </c>
      <c r="F10" s="41" t="e">
        <f>IF($B10="","",IF(#REF!="","",IF(#REF!="*","",$AA7)))</f>
        <v>#REF!</v>
      </c>
      <c r="G10" s="41" t="e">
        <f>IF($B10="","",IF(#REF!="","",IF(#REF!="*","",$AA7)))</f>
        <v>#REF!</v>
      </c>
      <c r="H10" s="41" t="e">
        <f>IF($B10="","",IF(#REF!="","",IF(#REF!="*","",$AA7)))</f>
        <v>#REF!</v>
      </c>
      <c r="I10" s="42" t="e">
        <f>IF($B10="","",IF(#REF!="","",IF(#REF!="*","",$AA7)))</f>
        <v>#REF!</v>
      </c>
      <c r="J10" s="43"/>
      <c r="K10" s="39" t="e">
        <f>IF(#REF!="","",IF(#REF!="","","1位"))</f>
        <v>#REF!</v>
      </c>
      <c r="L10" s="44" t="e">
        <f>IF(#REF!="","",IF($K10="","",IF(#REF!="","",IF(#REF!="*","",$AA7))))</f>
        <v>#REF!</v>
      </c>
      <c r="M10" s="45" t="e">
        <f>IF(#REF!="","",IF($K10="","",IF(#REF!="","",IF(#REF!="*","",$AA7))))</f>
        <v>#REF!</v>
      </c>
      <c r="N10" s="45" t="e">
        <f>IF(#REF!="","",IF($K10="","",IF(#REF!="","",IF(#REF!="*","",$AA7))))</f>
        <v>#REF!</v>
      </c>
      <c r="O10" s="45" t="e">
        <f>IF(#REF!="","",IF($K10="","",IF(#REF!="","",IF(#REF!="*","",$AA7))))</f>
        <v>#REF!</v>
      </c>
      <c r="P10" s="46" t="e">
        <f>IF(#REF!="","",IF($K10="","",IF(#REF!="","",IF(#REF!="*","",$AA7))))</f>
        <v>#REF!</v>
      </c>
      <c r="Q10" s="47" t="e">
        <f>IF(#REF!="","",IF($K10="","",IF(#REF!="","",IF(#REF!="*","",$AA7))))</f>
        <v>#REF!</v>
      </c>
      <c r="R10" s="45" t="e">
        <f>IF(#REF!="","",IF($K10="","",IF(#REF!="","",IF(#REF!="*","",$AA7))))</f>
        <v>#REF!</v>
      </c>
      <c r="S10" s="45" t="e">
        <f>IF(#REF!="","",IF($K10="","",IF(#REF!="","",IF(#REF!="*","",$AA7))))</f>
        <v>#REF!</v>
      </c>
      <c r="T10" s="45" t="e">
        <f>IF(#REF!="","",IF($K10="","",IF(#REF!="","",IF(#REF!="*","",$AA7))))</f>
        <v>#REF!</v>
      </c>
      <c r="U10" s="48" t="e">
        <f>IF(#REF!="","",IF($K10="","",IF(#REF!="","",IF(#REF!="*","",$AA7))))</f>
        <v>#REF!</v>
      </c>
      <c r="V10" s="2"/>
      <c r="W10" s="4"/>
      <c r="X10" s="5"/>
      <c r="Y10" s="5"/>
      <c r="Z10" s="28" t="s">
        <v>12</v>
      </c>
      <c r="AA10" s="29">
        <f t="shared" si="0"/>
        <v>9.24</v>
      </c>
      <c r="AB10" s="30">
        <f t="shared" si="1"/>
        <v>8.47</v>
      </c>
      <c r="AC10" s="31">
        <f t="shared" si="1"/>
        <v>7.7</v>
      </c>
      <c r="AD10" s="29">
        <f t="shared" si="1"/>
        <v>6.93</v>
      </c>
      <c r="AE10" s="30">
        <f t="shared" si="1"/>
        <v>6.16</v>
      </c>
      <c r="AF10" s="32">
        <f t="shared" si="1"/>
        <v>5.390000000000001</v>
      </c>
      <c r="AG10" s="33">
        <f t="shared" si="1"/>
        <v>4.62</v>
      </c>
      <c r="AH10" s="31">
        <f t="shared" si="1"/>
        <v>3.85</v>
      </c>
      <c r="AI10" s="49">
        <f t="shared" si="1"/>
        <v>3.08</v>
      </c>
      <c r="AJ10" s="50"/>
      <c r="AK10" s="51"/>
      <c r="AL10" s="38"/>
      <c r="AM10" s="5"/>
    </row>
    <row r="11" spans="1:39" ht="12" customHeight="1">
      <c r="A11" s="2"/>
      <c r="B11" s="52" t="e">
        <f>IF(#REF!="","",IF(#REF!="","","2位"))</f>
        <v>#REF!</v>
      </c>
      <c r="C11" s="53" t="e">
        <f>IF($B11="","",IF(#REF!="","",IF(#REF!="*","",$AA8)))</f>
        <v>#REF!</v>
      </c>
      <c r="D11" s="54" t="e">
        <f>IF($B11="","",IF(#REF!="","",IF(#REF!="*","",$AA8)))</f>
        <v>#REF!</v>
      </c>
      <c r="E11" s="54" t="e">
        <f>IF($B11="","",IF(#REF!="","",IF(#REF!="*","",$AA8)))</f>
        <v>#REF!</v>
      </c>
      <c r="F11" s="54" t="e">
        <f>IF($B11="","",IF(#REF!="","",IF(#REF!="*","",$AA8)))</f>
        <v>#REF!</v>
      </c>
      <c r="G11" s="54" t="e">
        <f>IF($B11="","",IF(#REF!="","",IF(#REF!="*","",$AA8)))</f>
        <v>#REF!</v>
      </c>
      <c r="H11" s="54" t="e">
        <f>IF($B11="","",IF(#REF!="","",IF(#REF!="*","",$AA8)))</f>
        <v>#REF!</v>
      </c>
      <c r="I11" s="55" t="e">
        <f>IF($B11="","",IF(#REF!="","",IF(#REF!="*","",$AA8)))</f>
        <v>#REF!</v>
      </c>
      <c r="J11" s="43"/>
      <c r="K11" s="52" t="e">
        <f>IF(#REF!="","",IF(#REF!="","","2位"))</f>
        <v>#REF!</v>
      </c>
      <c r="L11" s="53" t="e">
        <f>IF(#REF!="","",IF($K11="","",IF(#REF!="","",IF(#REF!="*","",$AA8))))</f>
        <v>#REF!</v>
      </c>
      <c r="M11" s="54" t="e">
        <f>IF(#REF!="","",IF($K11="","",IF(#REF!="","",IF(#REF!="*","",$AA8))))</f>
        <v>#REF!</v>
      </c>
      <c r="N11" s="54" t="e">
        <f>IF(#REF!="","",IF($K11="","",IF(#REF!="","",IF(#REF!="*","",$AA8))))</f>
        <v>#REF!</v>
      </c>
      <c r="O11" s="54" t="e">
        <f>IF(#REF!="","",IF($K11="","",IF(#REF!="","",IF(#REF!="*","",$AA8))))</f>
        <v>#REF!</v>
      </c>
      <c r="P11" s="56" t="e">
        <f>IF(#REF!="","",IF($K11="","",IF(#REF!="","",IF(#REF!="*","",$AA8))))</f>
        <v>#REF!</v>
      </c>
      <c r="Q11" s="57" t="e">
        <f>IF(#REF!="","",IF($K11="","",IF(#REF!="","",IF(#REF!="*","",$AA8))))</f>
        <v>#REF!</v>
      </c>
      <c r="R11" s="54" t="e">
        <f>IF(#REF!="","",IF($K11="","",IF(#REF!="","",IF(#REF!="*","",$AA8))))</f>
        <v>#REF!</v>
      </c>
      <c r="S11" s="54" t="e">
        <f>IF(#REF!="","",IF($K11="","",IF(#REF!="","",IF(#REF!="*","",$AA8))))</f>
        <v>#REF!</v>
      </c>
      <c r="T11" s="54" t="e">
        <f>IF(#REF!="","",IF($K11="","",IF(#REF!="","",IF(#REF!="*","",$AA8))))</f>
        <v>#REF!</v>
      </c>
      <c r="U11" s="55" t="e">
        <f>IF(#REF!="","",IF($K11="","",IF(#REF!="","",IF(#REF!="*","",$AA8))))</f>
        <v>#REF!</v>
      </c>
      <c r="V11" s="2"/>
      <c r="W11" s="4"/>
      <c r="X11" s="5"/>
      <c r="Y11" s="5"/>
      <c r="Z11" s="28" t="s">
        <v>13</v>
      </c>
      <c r="AA11" s="29">
        <f t="shared" si="0"/>
        <v>7.56</v>
      </c>
      <c r="AB11" s="30">
        <f t="shared" si="1"/>
        <v>6.93</v>
      </c>
      <c r="AC11" s="31">
        <f t="shared" si="1"/>
        <v>6.3</v>
      </c>
      <c r="AD11" s="29">
        <f t="shared" si="1"/>
        <v>5.669999999999999</v>
      </c>
      <c r="AE11" s="30">
        <f t="shared" si="1"/>
        <v>5.04</v>
      </c>
      <c r="AF11" s="32">
        <f t="shared" si="1"/>
        <v>4.409999999999999</v>
      </c>
      <c r="AG11" s="33">
        <f t="shared" si="1"/>
        <v>3.78</v>
      </c>
      <c r="AH11" s="58">
        <f t="shared" si="1"/>
        <v>3.15</v>
      </c>
      <c r="AI11" s="37"/>
      <c r="AJ11" s="51"/>
      <c r="AK11" s="51"/>
      <c r="AL11" s="38"/>
      <c r="AM11" s="59"/>
    </row>
    <row r="12" spans="1:39" ht="12" customHeight="1">
      <c r="A12" s="2"/>
      <c r="B12" s="52" t="e">
        <f>IF(#REF!="","",IF(#REF!="","","3位"))</f>
        <v>#REF!</v>
      </c>
      <c r="C12" s="53" t="e">
        <f>IF($B12="","",IF(#REF!="","",IF(#REF!="*","",$AA9)))</f>
        <v>#REF!</v>
      </c>
      <c r="D12" s="54" t="e">
        <f>IF($B12="","",IF(#REF!="","",IF(#REF!="*","",$AA9)))</f>
        <v>#REF!</v>
      </c>
      <c r="E12" s="54" t="e">
        <f>IF($B12="","",IF(#REF!="","",IF(#REF!="*","",$AA9)))</f>
        <v>#REF!</v>
      </c>
      <c r="F12" s="54" t="e">
        <f>IF($B12="","",IF(#REF!="","",IF(#REF!="*","",$AA9)))</f>
        <v>#REF!</v>
      </c>
      <c r="G12" s="54" t="e">
        <f>IF($B12="","",IF(#REF!="","",IF(#REF!="*","",$AA9)))</f>
        <v>#REF!</v>
      </c>
      <c r="H12" s="54" t="e">
        <f>IF($B12="","",IF(#REF!="","",IF(#REF!="*","",$AA9)))</f>
        <v>#REF!</v>
      </c>
      <c r="I12" s="55" t="e">
        <f>IF($B12="","",IF(#REF!="","",IF(#REF!="*","",$AA9)))</f>
        <v>#REF!</v>
      </c>
      <c r="J12" s="43"/>
      <c r="K12" s="52" t="e">
        <f>IF(#REF!="","",IF(#REF!="","","3位"))</f>
        <v>#REF!</v>
      </c>
      <c r="L12" s="53" t="e">
        <f>IF(#REF!="","",IF($K12="","",IF(#REF!="","",IF(#REF!="*","",$AA9))))</f>
        <v>#REF!</v>
      </c>
      <c r="M12" s="54" t="e">
        <f>IF(#REF!="","",IF($K12="","",IF(#REF!="","",IF(#REF!="*","",$AA9))))</f>
        <v>#REF!</v>
      </c>
      <c r="N12" s="54" t="e">
        <f>IF(#REF!="","",IF($K12="","",IF(#REF!="","",IF(#REF!="*","",$AA9))))</f>
        <v>#REF!</v>
      </c>
      <c r="O12" s="54" t="e">
        <f>IF(#REF!="","",IF($K12="","",IF(#REF!="","",IF(#REF!="*","",$AA9))))</f>
        <v>#REF!</v>
      </c>
      <c r="P12" s="56" t="e">
        <f>IF(#REF!="","",IF($K12="","",IF(#REF!="","",IF(#REF!="*","",$AA9))))</f>
        <v>#REF!</v>
      </c>
      <c r="Q12" s="57" t="e">
        <f>IF(#REF!="","",IF($K12="","",IF(#REF!="","",IF(#REF!="*","",$AA9))))</f>
        <v>#REF!</v>
      </c>
      <c r="R12" s="54" t="e">
        <f>IF(#REF!="","",IF($K12="","",IF(#REF!="","",IF(#REF!="*","",$AA9))))</f>
        <v>#REF!</v>
      </c>
      <c r="S12" s="54" t="e">
        <f>IF(#REF!="","",IF($K12="","",IF(#REF!="","",IF(#REF!="*","",$AA9))))</f>
        <v>#REF!</v>
      </c>
      <c r="T12" s="54" t="e">
        <f>IF(#REF!="","",IF($K12="","",IF(#REF!="","",IF(#REF!="*","",$AA9))))</f>
        <v>#REF!</v>
      </c>
      <c r="U12" s="55" t="e">
        <f>IF(#REF!="","",IF($K12="","",IF(#REF!="","",IF(#REF!="*","",$AA9))))</f>
        <v>#REF!</v>
      </c>
      <c r="V12" s="2"/>
      <c r="W12" s="4"/>
      <c r="X12" s="5"/>
      <c r="Y12" s="5"/>
      <c r="Z12" s="60" t="s">
        <v>14</v>
      </c>
      <c r="AA12" s="61">
        <f t="shared" si="0"/>
        <v>6</v>
      </c>
      <c r="AB12" s="62">
        <f t="shared" si="1"/>
        <v>5.5</v>
      </c>
      <c r="AC12" s="34">
        <f t="shared" si="1"/>
        <v>5</v>
      </c>
      <c r="AD12" s="63">
        <f t="shared" si="1"/>
        <v>4.5</v>
      </c>
      <c r="AE12" s="62">
        <f t="shared" si="1"/>
        <v>4</v>
      </c>
      <c r="AF12" s="58">
        <f t="shared" si="1"/>
        <v>3.5</v>
      </c>
      <c r="AG12" s="36">
        <f t="shared" si="1"/>
        <v>3</v>
      </c>
      <c r="AH12" s="37"/>
      <c r="AI12" s="64"/>
      <c r="AJ12" s="64"/>
      <c r="AK12" s="64"/>
      <c r="AL12" s="65"/>
      <c r="AM12" s="5"/>
    </row>
    <row r="13" spans="1:40" ht="12" customHeight="1">
      <c r="A13" s="2"/>
      <c r="B13" s="52" t="e">
        <f>IF(#REF!="","",IF(#REF!="","","4位"))</f>
        <v>#REF!</v>
      </c>
      <c r="C13" s="53" t="e">
        <f>IF($B13="","",IF(#REF!="","",IF(#REF!="*","",$AA10)))</f>
        <v>#REF!</v>
      </c>
      <c r="D13" s="54" t="e">
        <f>IF($B13="","",IF(#REF!="","",IF(#REF!="*","",$AA10)))</f>
        <v>#REF!</v>
      </c>
      <c r="E13" s="54" t="e">
        <f>IF($B13="","",IF(#REF!="","",IF(#REF!="*","",$AA10)))</f>
        <v>#REF!</v>
      </c>
      <c r="F13" s="54" t="e">
        <f>IF($B13="","",IF(#REF!="","",IF(#REF!="*","",$AA10)))</f>
        <v>#REF!</v>
      </c>
      <c r="G13" s="54" t="e">
        <f>IF($B13="","",IF(#REF!="","",IF(#REF!="*","",$AA10)))</f>
        <v>#REF!</v>
      </c>
      <c r="H13" s="54" t="e">
        <f>IF($B13="","",IF(#REF!="","",IF(#REF!="*","",$AA10)))</f>
        <v>#REF!</v>
      </c>
      <c r="I13" s="55" t="e">
        <f>IF($B13="","",IF(#REF!="","",IF(#REF!="*","",$AA10)))</f>
        <v>#REF!</v>
      </c>
      <c r="J13" s="43"/>
      <c r="K13" s="52" t="e">
        <f>IF(#REF!="","",IF(#REF!="","","4位"))</f>
        <v>#REF!</v>
      </c>
      <c r="L13" s="53" t="e">
        <f>IF(#REF!="","",IF($K13="","",IF(#REF!="","",IF(#REF!="*","",$AA10))))</f>
        <v>#REF!</v>
      </c>
      <c r="M13" s="54" t="e">
        <f>IF(#REF!="","",IF($K13="","",IF(#REF!="","",IF(#REF!="*","",$AA10))))</f>
        <v>#REF!</v>
      </c>
      <c r="N13" s="54" t="e">
        <f>IF(#REF!="","",IF($K13="","",IF(#REF!="","",IF(#REF!="*","",$AA10))))</f>
        <v>#REF!</v>
      </c>
      <c r="O13" s="54" t="e">
        <f>IF(#REF!="","",IF($K13="","",IF(#REF!="","",IF(#REF!="*","",$AA10))))</f>
        <v>#REF!</v>
      </c>
      <c r="P13" s="56" t="e">
        <f>IF(#REF!="","",IF($K13="","",IF(#REF!="","",IF(#REF!="*","",$AA10))))</f>
        <v>#REF!</v>
      </c>
      <c r="Q13" s="57" t="e">
        <f>IF(#REF!="","",IF($K13="","",IF(#REF!="","",IF(#REF!="*","",$AA10))))</f>
        <v>#REF!</v>
      </c>
      <c r="R13" s="54" t="e">
        <f>IF(#REF!="","",IF($K13="","",IF(#REF!="","",IF(#REF!="*","",$AA10))))</f>
        <v>#REF!</v>
      </c>
      <c r="S13" s="54" t="e">
        <f>IF(#REF!="","",IF($K13="","",IF(#REF!="","",IF(#REF!="*","",$AA10))))</f>
        <v>#REF!</v>
      </c>
      <c r="T13" s="54" t="e">
        <f>IF(#REF!="","",IF($K13="","",IF(#REF!="","",IF(#REF!="*","",$AA10))))</f>
        <v>#REF!</v>
      </c>
      <c r="U13" s="55" t="e">
        <f>IF(#REF!="","",IF($K13="","",IF(#REF!="","",IF(#REF!="*","",$AA10))))</f>
        <v>#REF!</v>
      </c>
      <c r="V13" s="2"/>
      <c r="W13" s="4"/>
      <c r="X13" s="5"/>
      <c r="Y13" s="5"/>
      <c r="Z13" s="66" t="s">
        <v>15</v>
      </c>
      <c r="AA13" s="21">
        <f t="shared" si="0"/>
        <v>4.56</v>
      </c>
      <c r="AB13" s="26">
        <f>$AA13*AB$6/12</f>
        <v>4.18</v>
      </c>
      <c r="AC13" s="67">
        <f>$AA13*AC$6/12</f>
        <v>3.7999999999999994</v>
      </c>
      <c r="AD13" s="18">
        <f>$AA13*AD$6/12</f>
        <v>3.42</v>
      </c>
      <c r="AE13" s="26">
        <f>$AA13*AE$6/12</f>
        <v>3.0399999999999996</v>
      </c>
      <c r="AF13" s="68">
        <f>$AA13*AF$6/12</f>
        <v>2.6599999999999997</v>
      </c>
      <c r="AG13" s="50"/>
      <c r="AH13" s="51"/>
      <c r="AI13" s="64"/>
      <c r="AJ13" s="64"/>
      <c r="AK13" s="64"/>
      <c r="AL13" s="65"/>
      <c r="AM13" s="5"/>
      <c r="AN13" s="227"/>
    </row>
    <row r="14" spans="1:39" ht="12" customHeight="1">
      <c r="A14" s="2"/>
      <c r="B14" s="52" t="e">
        <f>IF(#REF!="","",IF(#REF!="","","5位"))</f>
        <v>#REF!</v>
      </c>
      <c r="C14" s="53" t="e">
        <f>IF($B14="","",IF(#REF!="","",IF(#REF!="*","",$AA11)))</f>
        <v>#REF!</v>
      </c>
      <c r="D14" s="54" t="e">
        <f>IF($B14="","",IF(#REF!="","",IF(#REF!="*","",$AA11)))</f>
        <v>#REF!</v>
      </c>
      <c r="E14" s="54" t="e">
        <f>IF($B14="","",IF(#REF!="","",IF(#REF!="*","",$AA11)))</f>
        <v>#REF!</v>
      </c>
      <c r="F14" s="54" t="e">
        <f>IF($B14="","",IF(#REF!="","",IF(#REF!="*","",$AA11)))</f>
        <v>#REF!</v>
      </c>
      <c r="G14" s="54" t="e">
        <f>IF($B14="","",IF(#REF!="","",IF(#REF!="*","",$AA11)))</f>
        <v>#REF!</v>
      </c>
      <c r="H14" s="54" t="e">
        <f>IF($B14="","",IF(#REF!="","",IF(#REF!="*","",$AA11)))</f>
        <v>#REF!</v>
      </c>
      <c r="I14" s="55" t="e">
        <f>IF($B14="","",IF(#REF!="","",IF(#REF!="*","",$AA11)))</f>
        <v>#REF!</v>
      </c>
      <c r="J14" s="43"/>
      <c r="K14" s="52" t="e">
        <f>IF(#REF!="","",IF(#REF!="","","5位"))</f>
        <v>#REF!</v>
      </c>
      <c r="L14" s="53" t="e">
        <f>IF(#REF!="","",IF($K14="","",IF(#REF!="","",IF(#REF!="*","",$AA11))))</f>
        <v>#REF!</v>
      </c>
      <c r="M14" s="54" t="e">
        <f>IF(#REF!="","",IF($K14="","",IF(#REF!="","",IF(#REF!="*","",$AA11))))</f>
        <v>#REF!</v>
      </c>
      <c r="N14" s="54" t="e">
        <f>IF(#REF!="","",IF($K14="","",IF(#REF!="","",IF(#REF!="*","",$AA11))))</f>
        <v>#REF!</v>
      </c>
      <c r="O14" s="54" t="e">
        <f>IF(#REF!="","",IF($K14="","",IF(#REF!="","",IF(#REF!="*","",$AA11))))</f>
        <v>#REF!</v>
      </c>
      <c r="P14" s="56" t="e">
        <f>IF(#REF!="","",IF($K14="","",IF(#REF!="","",IF(#REF!="*","",$AA11))))</f>
        <v>#REF!</v>
      </c>
      <c r="Q14" s="57" t="e">
        <f>IF(#REF!="","",IF($K14="","",IF(#REF!="","",IF(#REF!="*","",$AA11))))</f>
        <v>#REF!</v>
      </c>
      <c r="R14" s="54" t="e">
        <f>IF(#REF!="","",IF($K14="","",IF(#REF!="","",IF(#REF!="*","",$AA11))))</f>
        <v>#REF!</v>
      </c>
      <c r="S14" s="54" t="e">
        <f>IF(#REF!="","",IF($K14="","",IF(#REF!="","",IF(#REF!="*","",$AA11))))</f>
        <v>#REF!</v>
      </c>
      <c r="T14" s="54" t="e">
        <f>IF(#REF!="","",IF($K14="","",IF(#REF!="","",IF(#REF!="*","",$AA11))))</f>
        <v>#REF!</v>
      </c>
      <c r="U14" s="55" t="e">
        <f>IF(#REF!="","",IF($K14="","",IF(#REF!="","",IF(#REF!="*","",$AA11))))</f>
        <v>#REF!</v>
      </c>
      <c r="V14" s="2"/>
      <c r="W14" s="4"/>
      <c r="X14" s="5"/>
      <c r="Y14" s="5"/>
      <c r="Z14" s="28" t="s">
        <v>16</v>
      </c>
      <c r="AA14" s="29">
        <f t="shared" si="0"/>
        <v>3.2399999999999998</v>
      </c>
      <c r="AB14" s="30">
        <f>$AA14*AB$6/12</f>
        <v>2.97</v>
      </c>
      <c r="AC14" s="31">
        <f>$AA14*AC$6/12</f>
        <v>2.6999999999999997</v>
      </c>
      <c r="AD14" s="29">
        <f>$AA14*AD$6/12</f>
        <v>2.4299999999999997</v>
      </c>
      <c r="AE14" s="69">
        <f>$AA14*AE$6/12</f>
        <v>2.1599999999999997</v>
      </c>
      <c r="AF14" s="37"/>
      <c r="AG14" s="51"/>
      <c r="AH14" s="51"/>
      <c r="AI14" s="64"/>
      <c r="AJ14" s="64"/>
      <c r="AK14" s="64"/>
      <c r="AL14" s="65"/>
      <c r="AM14" s="5"/>
    </row>
    <row r="15" spans="1:39" ht="12" customHeight="1">
      <c r="A15" s="2"/>
      <c r="B15" s="70" t="e">
        <f>IF(#REF!="","",IF(#REF!="","","6位"))</f>
        <v>#REF!</v>
      </c>
      <c r="C15" s="71" t="e">
        <f>IF($B15="","",IF(#REF!="","",IF(#REF!="*","",$AA12)))</f>
        <v>#REF!</v>
      </c>
      <c r="D15" s="72" t="e">
        <f>IF($B15="","",IF(#REF!="","",IF(#REF!="*","",$AA12)))</f>
        <v>#REF!</v>
      </c>
      <c r="E15" s="72" t="e">
        <f>IF($B15="","",IF(#REF!="","",IF(#REF!="*","",$AA12)))</f>
        <v>#REF!</v>
      </c>
      <c r="F15" s="72" t="e">
        <f>IF($B15="","",IF(#REF!="","",IF(#REF!="*","",$AA12)))</f>
        <v>#REF!</v>
      </c>
      <c r="G15" s="72" t="e">
        <f>IF($B15="","",IF(#REF!="","",IF(#REF!="*","",$AA12)))</f>
        <v>#REF!</v>
      </c>
      <c r="H15" s="72" t="e">
        <f>IF($B15="","",IF(#REF!="","",IF(#REF!="*","",$AA12)))</f>
        <v>#REF!</v>
      </c>
      <c r="I15" s="73" t="e">
        <f>IF($B15="","",IF(#REF!="","",IF(#REF!="*","",$AA12)))</f>
        <v>#REF!</v>
      </c>
      <c r="J15" s="43"/>
      <c r="K15" s="70" t="e">
        <f>IF(#REF!="","",IF(#REF!="","","6位"))</f>
        <v>#REF!</v>
      </c>
      <c r="L15" s="71" t="e">
        <f>IF(#REF!="","",IF($K15="","",IF(#REF!="","",IF(#REF!="*","",$AA12))))</f>
        <v>#REF!</v>
      </c>
      <c r="M15" s="72" t="e">
        <f>IF(#REF!="","",IF($K15="","",IF(#REF!="","",IF(#REF!="*","",$AA12))))</f>
        <v>#REF!</v>
      </c>
      <c r="N15" s="72" t="e">
        <f>IF(#REF!="","",IF($K15="","",IF(#REF!="","",IF(#REF!="*","",$AA12))))</f>
        <v>#REF!</v>
      </c>
      <c r="O15" s="72" t="e">
        <f>IF(#REF!="","",IF($K15="","",IF(#REF!="","",IF(#REF!="*","",$AA12))))</f>
        <v>#REF!</v>
      </c>
      <c r="P15" s="74" t="e">
        <f>IF(#REF!="","",IF($K15="","",IF(#REF!="","",IF(#REF!="*","",$AA12))))</f>
        <v>#REF!</v>
      </c>
      <c r="Q15" s="75" t="e">
        <f>IF(#REF!="","",IF($K15="","",IF(#REF!="","",IF(#REF!="*","",$AA12))))</f>
        <v>#REF!</v>
      </c>
      <c r="R15" s="72" t="e">
        <f>IF(#REF!="","",IF($K15="","",IF(#REF!="","",IF(#REF!="*","",$AA12))))</f>
        <v>#REF!</v>
      </c>
      <c r="S15" s="72" t="e">
        <f>IF(#REF!="","",IF($K15="","",IF(#REF!="","",IF(#REF!="*","",$AA12))))</f>
        <v>#REF!</v>
      </c>
      <c r="T15" s="72" t="e">
        <f>IF(#REF!="","",IF($K15="","",IF(#REF!="","",IF(#REF!="*","",$AA12))))</f>
        <v>#REF!</v>
      </c>
      <c r="U15" s="73" t="e">
        <f>IF(#REF!="","",IF($K15="","",IF(#REF!="","",IF(#REF!="*","",$AA12))))</f>
        <v>#REF!</v>
      </c>
      <c r="V15" s="2"/>
      <c r="W15" s="4"/>
      <c r="X15" s="5"/>
      <c r="Y15" s="5"/>
      <c r="Z15" s="28" t="s">
        <v>17</v>
      </c>
      <c r="AA15" s="29">
        <f t="shared" si="0"/>
        <v>2.04</v>
      </c>
      <c r="AB15" s="30">
        <f>$AA15*AB$6/12</f>
        <v>1.87</v>
      </c>
      <c r="AC15" s="31">
        <f>$AA15*AC$6/12</f>
        <v>1.7</v>
      </c>
      <c r="AD15" s="76">
        <f>$AA15*AD$6/12</f>
        <v>1.53</v>
      </c>
      <c r="AE15" s="50"/>
      <c r="AF15" s="51"/>
      <c r="AG15" s="51"/>
      <c r="AH15" s="51"/>
      <c r="AI15" s="64"/>
      <c r="AJ15" s="64"/>
      <c r="AK15" s="64"/>
      <c r="AL15" s="65"/>
      <c r="AM15" s="5"/>
    </row>
    <row r="16" spans="1:39" ht="12" customHeight="1">
      <c r="A16" s="2"/>
      <c r="B16" s="77" t="e">
        <f>IF(#REF!="","",IF(#REF!="","","7位"))</f>
        <v>#REF!</v>
      </c>
      <c r="C16" s="40" t="e">
        <f>IF($B16="","",IF(#REF!="","",IF(#REF!="*","",$AA13)))</f>
        <v>#REF!</v>
      </c>
      <c r="D16" s="41" t="e">
        <f>IF($B16="","",IF(#REF!="","",IF(#REF!="*","",$AA13)))</f>
        <v>#REF!</v>
      </c>
      <c r="E16" s="41" t="e">
        <f>IF($B16="","",IF(#REF!="","",IF(#REF!="*","",$AA13)))</f>
        <v>#REF!</v>
      </c>
      <c r="F16" s="41" t="e">
        <f>IF($B16="","",IF(#REF!="","",IF(#REF!="*","",$AA13)))</f>
        <v>#REF!</v>
      </c>
      <c r="G16" s="41" t="e">
        <f>IF($B16="","",IF(#REF!="","",IF(#REF!="*","",$AA13)))</f>
        <v>#REF!</v>
      </c>
      <c r="H16" s="41" t="e">
        <f>IF($B16="","",IF(#REF!="","",IF(#REF!="*","",$AA13)))</f>
        <v>#REF!</v>
      </c>
      <c r="I16" s="42" t="e">
        <f>IF($B16="","",IF(#REF!="","",IF(#REF!="*","",$AA13)))</f>
        <v>#REF!</v>
      </c>
      <c r="J16" s="43"/>
      <c r="K16" s="77" t="e">
        <f>IF(#REF!="","",IF(#REF!="","","7位"))</f>
        <v>#REF!</v>
      </c>
      <c r="L16" s="40" t="e">
        <f>IF(#REF!="","",IF($K16="","",IF(#REF!="","",IF(#REF!="*","",$AA13))))</f>
        <v>#REF!</v>
      </c>
      <c r="M16" s="41" t="e">
        <f>IF(#REF!="","",IF($K16="","",IF(#REF!="","",IF(#REF!="*","",$AA13))))</f>
        <v>#REF!</v>
      </c>
      <c r="N16" s="41" t="e">
        <f>IF(#REF!="","",IF($K16="","",IF(#REF!="","",IF(#REF!="*","",$AA13))))</f>
        <v>#REF!</v>
      </c>
      <c r="O16" s="41" t="e">
        <f>IF(#REF!="","",IF($K16="","",IF(#REF!="","",IF(#REF!="*","",$AA13))))</f>
        <v>#REF!</v>
      </c>
      <c r="P16" s="78" t="e">
        <f>IF(#REF!="","",IF($K16="","",IF(#REF!="","",IF(#REF!="*","",$AA13))))</f>
        <v>#REF!</v>
      </c>
      <c r="Q16" s="79" t="e">
        <f>IF(#REF!="","",IF($K16="","",IF(#REF!="","",IF(#REF!="*","",$AA13))))</f>
        <v>#REF!</v>
      </c>
      <c r="R16" s="41" t="e">
        <f>IF(#REF!="","",IF($K16="","",IF(#REF!="","",IF(#REF!="*","",$AA13))))</f>
        <v>#REF!</v>
      </c>
      <c r="S16" s="41" t="e">
        <f>IF(#REF!="","",IF($K16="","",IF(#REF!="","",IF(#REF!="*","",$AA13))))</f>
        <v>#REF!</v>
      </c>
      <c r="T16" s="41" t="e">
        <f>IF(#REF!="","",IF($K16="","",IF(#REF!="","",IF(#REF!="*","",$AA13))))</f>
        <v>#REF!</v>
      </c>
      <c r="U16" s="42" t="e">
        <f>IF(#REF!="","",IF($K16="","",IF(#REF!="","",IF(#REF!="*","",$AA13))))</f>
        <v>#REF!</v>
      </c>
      <c r="V16" s="2"/>
      <c r="W16" s="4"/>
      <c r="X16" s="5"/>
      <c r="Y16" s="5"/>
      <c r="Z16" s="28" t="s">
        <v>18</v>
      </c>
      <c r="AA16" s="29">
        <f t="shared" si="0"/>
        <v>1.152</v>
      </c>
      <c r="AB16" s="30">
        <f>$AA16*AB$6/12</f>
        <v>1.0559999999999998</v>
      </c>
      <c r="AC16" s="34">
        <f>$AA16*AC$6/12</f>
        <v>0.96</v>
      </c>
      <c r="AD16" s="37"/>
      <c r="AE16" s="51"/>
      <c r="AF16" s="51"/>
      <c r="AG16" s="51"/>
      <c r="AH16" s="51"/>
      <c r="AI16" s="64"/>
      <c r="AJ16" s="64"/>
      <c r="AK16" s="64"/>
      <c r="AL16" s="65"/>
      <c r="AM16" s="5"/>
    </row>
    <row r="17" spans="1:39" ht="12" customHeight="1">
      <c r="A17" s="2"/>
      <c r="B17" s="52" t="e">
        <f>IF(#REF!="","",IF(#REF!="","","8位"))</f>
        <v>#REF!</v>
      </c>
      <c r="C17" s="53" t="e">
        <f>IF($B17="","",IF(#REF!="","",IF(#REF!="*","",$AA14)))</f>
        <v>#REF!</v>
      </c>
      <c r="D17" s="54" t="e">
        <f>IF($B17="","",IF(#REF!="","",IF(#REF!="*","",$AA14)))</f>
        <v>#REF!</v>
      </c>
      <c r="E17" s="54" t="e">
        <f>IF($B17="","",IF(#REF!="","",IF(#REF!="*","",$AA14)))</f>
        <v>#REF!</v>
      </c>
      <c r="F17" s="54" t="e">
        <f>IF($B17="","",IF(#REF!="","",IF(#REF!="*","",$AA14)))</f>
        <v>#REF!</v>
      </c>
      <c r="G17" s="54" t="e">
        <f>IF($B17="","",IF(#REF!="","",IF(#REF!="*","",$AA14)))</f>
        <v>#REF!</v>
      </c>
      <c r="H17" s="54" t="e">
        <f>IF($B17="","",IF(#REF!="","",IF(#REF!="*","",$AA14)))</f>
        <v>#REF!</v>
      </c>
      <c r="I17" s="55" t="e">
        <f>IF($B17="","",IF(#REF!="","",IF(#REF!="*","",$AA14)))</f>
        <v>#REF!</v>
      </c>
      <c r="J17" s="43"/>
      <c r="K17" s="52" t="e">
        <f>IF(#REF!="","",IF(#REF!="","","8位"))</f>
        <v>#REF!</v>
      </c>
      <c r="L17" s="53" t="e">
        <f>IF(#REF!="","",IF($K17="","",IF(#REF!="","",IF(#REF!="*","",$AA14))))</f>
        <v>#REF!</v>
      </c>
      <c r="M17" s="54" t="e">
        <f>IF(#REF!="","",IF($K17="","",IF(#REF!="","",IF(#REF!="*","",$AA14))))</f>
        <v>#REF!</v>
      </c>
      <c r="N17" s="54" t="e">
        <f>IF(#REF!="","",IF($K17="","",IF(#REF!="","",IF(#REF!="*","",$AA14))))</f>
        <v>#REF!</v>
      </c>
      <c r="O17" s="54" t="e">
        <f>IF(#REF!="","",IF($K17="","",IF(#REF!="","",IF(#REF!="*","",$AA14))))</f>
        <v>#REF!</v>
      </c>
      <c r="P17" s="56" t="e">
        <f>IF(#REF!="","",IF($K17="","",IF(#REF!="","",IF(#REF!="*","",$AA14))))</f>
        <v>#REF!</v>
      </c>
      <c r="Q17" s="57" t="e">
        <f>IF(#REF!="","",IF($K17="","",IF(#REF!="","",IF(#REF!="*","",$AA14))))</f>
        <v>#REF!</v>
      </c>
      <c r="R17" s="54" t="e">
        <f>IF(#REF!="","",IF($K17="","",IF(#REF!="","",IF(#REF!="*","",$AA14))))</f>
        <v>#REF!</v>
      </c>
      <c r="S17" s="54" t="e">
        <f>IF(#REF!="","",IF($K17="","",IF(#REF!="","",IF(#REF!="*","",$AA14))))</f>
        <v>#REF!</v>
      </c>
      <c r="T17" s="54" t="e">
        <f>IF(#REF!="","",IF($K17="","",IF(#REF!="","",IF(#REF!="*","",$AA14))))</f>
        <v>#REF!</v>
      </c>
      <c r="U17" s="55" t="e">
        <f>IF(#REF!="","",IF($K17="","",IF(#REF!="","",IF(#REF!="*","",$AA14))))</f>
        <v>#REF!</v>
      </c>
      <c r="V17" s="2"/>
      <c r="W17" s="4"/>
      <c r="X17" s="5"/>
      <c r="Y17" s="5"/>
      <c r="Z17" s="28" t="s">
        <v>19</v>
      </c>
      <c r="AA17" s="29">
        <f t="shared" si="0"/>
        <v>0.5399999999999999</v>
      </c>
      <c r="AB17" s="69">
        <f>$AA17*AB$6/12</f>
        <v>0.49499999999999994</v>
      </c>
      <c r="AC17" s="37"/>
      <c r="AD17" s="51"/>
      <c r="AE17" s="51"/>
      <c r="AF17" s="51"/>
      <c r="AG17" s="51"/>
      <c r="AH17" s="51"/>
      <c r="AI17" s="80"/>
      <c r="AJ17" s="80"/>
      <c r="AK17" s="80"/>
      <c r="AL17" s="81"/>
      <c r="AM17" s="82"/>
    </row>
    <row r="18" spans="1:39" ht="12" customHeight="1">
      <c r="A18" s="2"/>
      <c r="B18" s="52" t="e">
        <f>IF(#REF!="","",IF(#REF!="","","9位"))</f>
        <v>#REF!</v>
      </c>
      <c r="C18" s="53" t="e">
        <f>IF($B18="","",IF(#REF!="","",IF(#REF!="*","",$AA15)))</f>
        <v>#REF!</v>
      </c>
      <c r="D18" s="54" t="e">
        <f>IF($B18="","",IF(#REF!="","",IF(#REF!="*","",$AA15)))</f>
        <v>#REF!</v>
      </c>
      <c r="E18" s="54" t="e">
        <f>IF($B18="","",IF(#REF!="","",IF(#REF!="*","",$AA15)))</f>
        <v>#REF!</v>
      </c>
      <c r="F18" s="54" t="e">
        <f>IF($B18="","",IF(#REF!="","",IF(#REF!="*","",$AA15)))</f>
        <v>#REF!</v>
      </c>
      <c r="G18" s="54" t="e">
        <f>IF($B18="","",IF(#REF!="","",IF(#REF!="*","",$AA15)))</f>
        <v>#REF!</v>
      </c>
      <c r="H18" s="54" t="e">
        <f>IF($B18="","",IF(#REF!="","",IF(#REF!="*","",$AA15)))</f>
        <v>#REF!</v>
      </c>
      <c r="I18" s="55" t="e">
        <f>IF($B18="","",IF(#REF!="","",IF(#REF!="*","",$AA15)))</f>
        <v>#REF!</v>
      </c>
      <c r="J18" s="43"/>
      <c r="K18" s="52" t="e">
        <f>IF(#REF!="","",IF(#REF!="","","9位"))</f>
        <v>#REF!</v>
      </c>
      <c r="L18" s="53" t="e">
        <f>IF(#REF!="","",IF($K18="","",IF(#REF!="","",IF(#REF!="*","",$AA15))))</f>
        <v>#REF!</v>
      </c>
      <c r="M18" s="54" t="e">
        <f>IF(#REF!="","",IF($K18="","",IF(#REF!="","",IF(#REF!="*","",$AA15))))</f>
        <v>#REF!</v>
      </c>
      <c r="N18" s="54" t="e">
        <f>IF(#REF!="","",IF($K18="","",IF(#REF!="","",IF(#REF!="*","",$AA15))))</f>
        <v>#REF!</v>
      </c>
      <c r="O18" s="54" t="e">
        <f>IF(#REF!="","",IF($K18="","",IF(#REF!="","",IF(#REF!="*","",$AA15))))</f>
        <v>#REF!</v>
      </c>
      <c r="P18" s="56" t="e">
        <f>IF(#REF!="","",IF($K18="","",IF(#REF!="","",IF(#REF!="*","",$AA15))))</f>
        <v>#REF!</v>
      </c>
      <c r="Q18" s="57" t="e">
        <f>IF(#REF!="","",IF($K18="","",IF(#REF!="","",IF(#REF!="*","",$AA15))))</f>
        <v>#REF!</v>
      </c>
      <c r="R18" s="54" t="e">
        <f>IF(#REF!="","",IF($K18="","",IF(#REF!="","",IF(#REF!="*","",$AA15))))</f>
        <v>#REF!</v>
      </c>
      <c r="S18" s="54" t="e">
        <f>IF(#REF!="","",IF($K18="","",IF(#REF!="","",IF(#REF!="*","",$AA15))))</f>
        <v>#REF!</v>
      </c>
      <c r="T18" s="54" t="e">
        <f>IF(#REF!="","",IF($K18="","",IF(#REF!="","",IF(#REF!="*","",$AA15))))</f>
        <v>#REF!</v>
      </c>
      <c r="U18" s="55" t="e">
        <f>IF(#REF!="","",IF($K18="","",IF(#REF!="","",IF(#REF!="*","",$AA15))))</f>
        <v>#REF!</v>
      </c>
      <c r="V18" s="2"/>
      <c r="W18" s="4"/>
      <c r="X18" s="5"/>
      <c r="Y18" s="5"/>
      <c r="Z18" s="60" t="s">
        <v>20</v>
      </c>
      <c r="AA18" s="83">
        <f t="shared" si="0"/>
        <v>0.168</v>
      </c>
      <c r="AB18" s="84"/>
      <c r="AC18" s="85"/>
      <c r="AD18" s="85"/>
      <c r="AE18" s="85"/>
      <c r="AF18" s="85"/>
      <c r="AG18" s="85"/>
      <c r="AH18" s="85"/>
      <c r="AI18" s="85"/>
      <c r="AJ18" s="85"/>
      <c r="AK18" s="85"/>
      <c r="AL18" s="86"/>
      <c r="AM18" s="5"/>
    </row>
    <row r="19" spans="1:39" ht="12" customHeight="1">
      <c r="A19" s="2"/>
      <c r="B19" s="52" t="e">
        <f>IF(#REF!="","",IF(#REF!="","","10位"))</f>
        <v>#REF!</v>
      </c>
      <c r="C19" s="53" t="e">
        <f>IF($B19="","",IF(#REF!="","",IF(#REF!="*","",$AA16)))</f>
        <v>#REF!</v>
      </c>
      <c r="D19" s="54" t="e">
        <f>IF($B19="","",IF(#REF!="","",IF(#REF!="*","",$AA16)))</f>
        <v>#REF!</v>
      </c>
      <c r="E19" s="54" t="e">
        <f>IF($B19="","",IF(#REF!="","",IF(#REF!="*","",$AA16)))</f>
        <v>#REF!</v>
      </c>
      <c r="F19" s="54" t="e">
        <f>IF($B19="","",IF(#REF!="","",IF(#REF!="*","",$AA16)))</f>
        <v>#REF!</v>
      </c>
      <c r="G19" s="54" t="e">
        <f>IF($B19="","",IF(#REF!="","",IF(#REF!="*","",$AA16)))</f>
        <v>#REF!</v>
      </c>
      <c r="H19" s="54" t="e">
        <f>IF($B19="","",IF(#REF!="","",IF(#REF!="*","",$AA16)))</f>
        <v>#REF!</v>
      </c>
      <c r="I19" s="55" t="e">
        <f>IF($B19="","",IF(#REF!="","",IF(#REF!="*","",$AA16)))</f>
        <v>#REF!</v>
      </c>
      <c r="J19" s="43"/>
      <c r="K19" s="52" t="e">
        <f>IF(#REF!="","",IF(#REF!="","","10位"))</f>
        <v>#REF!</v>
      </c>
      <c r="L19" s="53" t="e">
        <f>IF(#REF!="","",IF($K19="","",IF(#REF!="","",IF(#REF!="*","",$AA16))))</f>
        <v>#REF!</v>
      </c>
      <c r="M19" s="54" t="e">
        <f>IF(#REF!="","",IF($K19="","",IF(#REF!="","",IF(#REF!="*","",$AA16))))</f>
        <v>#REF!</v>
      </c>
      <c r="N19" s="54" t="e">
        <f>IF(#REF!="","",IF($K19="","",IF(#REF!="","",IF(#REF!="*","",$AA16))))</f>
        <v>#REF!</v>
      </c>
      <c r="O19" s="54" t="e">
        <f>IF(#REF!="","",IF($K19="","",IF(#REF!="","",IF(#REF!="*","",$AA16))))</f>
        <v>#REF!</v>
      </c>
      <c r="P19" s="56" t="e">
        <f>IF(#REF!="","",IF($K19="","",IF(#REF!="","",IF(#REF!="*","",$AA16))))</f>
        <v>#REF!</v>
      </c>
      <c r="Q19" s="57" t="e">
        <f>IF(#REF!="","",IF($K19="","",IF(#REF!="","",IF(#REF!="*","",$AA16))))</f>
        <v>#REF!</v>
      </c>
      <c r="R19" s="54" t="e">
        <f>IF(#REF!="","",IF($K19="","",IF(#REF!="","",IF(#REF!="*","",$AA16))))</f>
        <v>#REF!</v>
      </c>
      <c r="S19" s="54" t="e">
        <f>IF(#REF!="","",IF($K19="","",IF(#REF!="","",IF(#REF!="*","",$AA16))))</f>
        <v>#REF!</v>
      </c>
      <c r="T19" s="54" t="e">
        <f>IF(#REF!="","",IF($K19="","",IF(#REF!="","",IF(#REF!="*","",$AA16))))</f>
        <v>#REF!</v>
      </c>
      <c r="U19" s="55" t="e">
        <f>IF(#REF!="","",IF($K19="","",IF(#REF!="","",IF(#REF!="*","",$AA16))))</f>
        <v>#REF!</v>
      </c>
      <c r="V19" s="2"/>
      <c r="W19" s="4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12" customHeight="1">
      <c r="A20" s="2"/>
      <c r="B20" s="52" t="e">
        <f>IF(#REF!="","",IF(#REF!="","","11位"))</f>
        <v>#REF!</v>
      </c>
      <c r="C20" s="53" t="e">
        <f>IF($B20="","",IF(#REF!="","",IF(#REF!="*","",$AA17)))</f>
        <v>#REF!</v>
      </c>
      <c r="D20" s="54" t="e">
        <f>IF($B20="","",IF(#REF!="","",IF(#REF!="*","",$AA17)))</f>
        <v>#REF!</v>
      </c>
      <c r="E20" s="54" t="e">
        <f>IF($B20="","",IF(#REF!="","",IF(#REF!="*","",$AA17)))</f>
        <v>#REF!</v>
      </c>
      <c r="F20" s="54" t="e">
        <f>IF($B20="","",IF(#REF!="","",IF(#REF!="*","",$AA17)))</f>
        <v>#REF!</v>
      </c>
      <c r="G20" s="54" t="e">
        <f>IF($B20="","",IF(#REF!="","",IF(#REF!="*","",$AA17)))</f>
        <v>#REF!</v>
      </c>
      <c r="H20" s="54" t="e">
        <f>IF($B20="","",IF(#REF!="","",IF(#REF!="*","",$AA17)))</f>
        <v>#REF!</v>
      </c>
      <c r="I20" s="55" t="e">
        <f>IF($B20="","",IF(#REF!="","",IF(#REF!="*","",$AA17)))</f>
        <v>#REF!</v>
      </c>
      <c r="J20" s="43"/>
      <c r="K20" s="52" t="e">
        <f>IF(#REF!="","",IF(#REF!="","","11位"))</f>
        <v>#REF!</v>
      </c>
      <c r="L20" s="53" t="e">
        <f>IF(#REF!="","",IF($K20="","",IF(#REF!="","",IF(#REF!="*","",$AA17))))</f>
        <v>#REF!</v>
      </c>
      <c r="M20" s="54" t="e">
        <f>IF(#REF!="","",IF($K20="","",IF(#REF!="","",IF(#REF!="*","",$AA17))))</f>
        <v>#REF!</v>
      </c>
      <c r="N20" s="54" t="e">
        <f>IF(#REF!="","",IF($K20="","",IF(#REF!="","",IF(#REF!="*","",$AA17))))</f>
        <v>#REF!</v>
      </c>
      <c r="O20" s="54" t="e">
        <f>IF(#REF!="","",IF($K20="","",IF(#REF!="","",IF(#REF!="*","",$AA17))))</f>
        <v>#REF!</v>
      </c>
      <c r="P20" s="56" t="e">
        <f>IF(#REF!="","",IF($K20="","",IF(#REF!="","",IF(#REF!="*","",$AA17))))</f>
        <v>#REF!</v>
      </c>
      <c r="Q20" s="57" t="e">
        <f>IF(#REF!="","",IF($K20="","",IF(#REF!="","",IF(#REF!="*","",$AA17))))</f>
        <v>#REF!</v>
      </c>
      <c r="R20" s="54" t="e">
        <f>IF(#REF!="","",IF($K20="","",IF(#REF!="","",IF(#REF!="*","",$AA17))))</f>
        <v>#REF!</v>
      </c>
      <c r="S20" s="54" t="e">
        <f>IF(#REF!="","",IF($K20="","",IF(#REF!="","",IF(#REF!="*","",$AA17))))</f>
        <v>#REF!</v>
      </c>
      <c r="T20" s="54" t="e">
        <f>IF(#REF!="","",IF($K20="","",IF(#REF!="","",IF(#REF!="*","",$AA17))))</f>
        <v>#REF!</v>
      </c>
      <c r="U20" s="55" t="e">
        <f>IF(#REF!="","",IF($K20="","",IF(#REF!="","",IF(#REF!="*","",$AA17))))</f>
        <v>#REF!</v>
      </c>
      <c r="V20" s="2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12" customHeight="1">
      <c r="A21" s="2"/>
      <c r="B21" s="70" t="e">
        <f>IF(#REF!="","",IF(#REF!="","","12位"))</f>
        <v>#REF!</v>
      </c>
      <c r="C21" s="87" t="e">
        <f>IF($B21="","",IF(#REF!="","",IF(#REF!="*","",$AA18)))</f>
        <v>#REF!</v>
      </c>
      <c r="D21" s="88" t="e">
        <f>IF($B21="","",IF(#REF!="","",IF(#REF!="*","",$AA18)))</f>
        <v>#REF!</v>
      </c>
      <c r="E21" s="88" t="e">
        <f>IF($B21="","",IF(#REF!="","",IF(#REF!="*","",$AA18)))</f>
        <v>#REF!</v>
      </c>
      <c r="F21" s="88" t="e">
        <f>IF($B21="","",IF(#REF!="","",IF(#REF!="*","",$AA18)))</f>
        <v>#REF!</v>
      </c>
      <c r="G21" s="88" t="e">
        <f>IF($B21="","",IF(#REF!="","",IF(#REF!="*","",$AA18)))</f>
        <v>#REF!</v>
      </c>
      <c r="H21" s="88" t="e">
        <f>IF($B21="","",IF(#REF!="","",IF(#REF!="*","",$AA18)))</f>
        <v>#REF!</v>
      </c>
      <c r="I21" s="89" t="e">
        <f>IF($B21="","",IF(#REF!="","",IF(#REF!="*","",$AA18)))</f>
        <v>#REF!</v>
      </c>
      <c r="J21" s="43"/>
      <c r="K21" s="90" t="e">
        <f>IF(#REF!="","",IF(#REF!="","","12位"))</f>
        <v>#REF!</v>
      </c>
      <c r="L21" s="87" t="e">
        <f>IF(#REF!="","",IF($K21="","",IF(#REF!="","",IF(#REF!="*","",$AA18))))</f>
        <v>#REF!</v>
      </c>
      <c r="M21" s="88" t="e">
        <f>IF(#REF!="","",IF($K21="","",IF(#REF!="","",IF(#REF!="*","",$AA18))))</f>
        <v>#REF!</v>
      </c>
      <c r="N21" s="88" t="e">
        <f>IF(#REF!="","",IF($K21="","",IF(#REF!="","",IF(#REF!="*","",$AA18))))</f>
        <v>#REF!</v>
      </c>
      <c r="O21" s="88" t="e">
        <f>IF(#REF!="","",IF($K21="","",IF(#REF!="","",IF(#REF!="*","",$AA18))))</f>
        <v>#REF!</v>
      </c>
      <c r="P21" s="91" t="e">
        <f>IF(#REF!="","",IF($K21="","",IF(#REF!="","",IF(#REF!="*","",$AA18))))</f>
        <v>#REF!</v>
      </c>
      <c r="Q21" s="92" t="e">
        <f>IF(#REF!="","",IF($K21="","",IF(#REF!="","",IF(#REF!="*","",$AA18))))</f>
        <v>#REF!</v>
      </c>
      <c r="R21" s="88" t="e">
        <f>IF(#REF!="","",IF($K21="","",IF(#REF!="","",IF(#REF!="*","",$AA18))))</f>
        <v>#REF!</v>
      </c>
      <c r="S21" s="88" t="e">
        <f>IF(#REF!="","",IF($K21="","",IF(#REF!="","",IF(#REF!="*","",$AA18))))</f>
        <v>#REF!</v>
      </c>
      <c r="T21" s="88" t="e">
        <f>IF(#REF!="","",IF($K21="","",IF(#REF!="","",IF(#REF!="*","",$AA18))))</f>
        <v>#REF!</v>
      </c>
      <c r="U21" s="89" t="e">
        <f>IF(#REF!="","",IF($K21="","",IF(#REF!="","",IF(#REF!="*","",$AA18))))</f>
        <v>#REF!</v>
      </c>
      <c r="V21" s="2"/>
      <c r="W21" s="4"/>
      <c r="X21" s="5"/>
      <c r="Y21" s="5"/>
      <c r="Z21" s="5"/>
      <c r="AA21" s="5"/>
      <c r="AB21" s="566" t="s">
        <v>21</v>
      </c>
      <c r="AC21" s="567"/>
      <c r="AD21" s="567"/>
      <c r="AE21" s="567"/>
      <c r="AF21" s="567"/>
      <c r="AG21" s="567"/>
      <c r="AH21" s="567"/>
      <c r="AI21" s="567"/>
      <c r="AJ21" s="568"/>
      <c r="AK21" s="5"/>
      <c r="AL21" s="5"/>
      <c r="AM21" s="5"/>
    </row>
    <row r="22" spans="1:39" ht="12" customHeight="1">
      <c r="A22" s="2"/>
      <c r="B22" s="93" t="s">
        <v>22</v>
      </c>
      <c r="C22" s="94" t="e">
        <f>IF(#REF!="","",IF(#REF!="","  -.--",(SUM(C10:C21)*#REF!/12)))</f>
        <v>#REF!</v>
      </c>
      <c r="D22" s="95" t="e">
        <f>IF(#REF!="","",IF(#REF!="","  -.--",(SUM(D10:D21)*#REF!/12)))</f>
        <v>#REF!</v>
      </c>
      <c r="E22" s="95" t="e">
        <f>IF(#REF!="","",IF(#REF!="","  -.--",(SUM(E10:E21)*#REF!/12)))</f>
        <v>#REF!</v>
      </c>
      <c r="F22" s="95" t="e">
        <f>IF(#REF!="","",IF(#REF!="","  -.--",(SUM(F10:F21)*#REF!/12)))</f>
        <v>#REF!</v>
      </c>
      <c r="G22" s="95" t="e">
        <f>IF(#REF!="","",IF(#REF!="","  -.--",(SUM(G10:G21)*#REF!/12)))</f>
        <v>#REF!</v>
      </c>
      <c r="H22" s="95" t="e">
        <f>IF(#REF!="","",IF(#REF!="","  -.--",(SUM(H10:H21)*#REF!/12)))</f>
        <v>#REF!</v>
      </c>
      <c r="I22" s="96" t="e">
        <f>IF(#REF!="","",IF(#REF!="","  -.--",(SUM(I10:I21)*#REF!/12)))</f>
        <v>#REF!</v>
      </c>
      <c r="J22" s="43"/>
      <c r="K22" s="97" t="s">
        <v>22</v>
      </c>
      <c r="L22" s="98" t="e">
        <f>IF(#REF!="","",IF(#REF!="","",IF(#REF!="","  -.--",(SUM(L10:L21)*#REF!/12))))</f>
        <v>#REF!</v>
      </c>
      <c r="M22" s="99" t="e">
        <f>IF(#REF!="","",IF(#REF!="","",IF(#REF!="","  -.--",(SUM(M10:M21)*#REF!/12))))</f>
        <v>#REF!</v>
      </c>
      <c r="N22" s="99" t="e">
        <f>IF(#REF!="","",IF(#REF!="","",IF(#REF!="","  -.--",(SUM(N10:N21)*#REF!/12))))</f>
        <v>#REF!</v>
      </c>
      <c r="O22" s="99" t="e">
        <f>IF(#REF!="","",IF(#REF!="","",IF(#REF!="","  -.--",(SUM(O10:O21)*#REF!/12))))</f>
        <v>#REF!</v>
      </c>
      <c r="P22" s="100" t="e">
        <f>IF(#REF!="","",IF(#REF!="","",IF(#REF!="","  -.--",(SUM(P10:P21)*#REF!/12))))</f>
        <v>#REF!</v>
      </c>
      <c r="Q22" s="101" t="e">
        <f>IF(#REF!="","",IF(#REF!="","",IF(#REF!="","  -.--",(SUM(Q10:Q21)*#REF!/12))))</f>
        <v>#REF!</v>
      </c>
      <c r="R22" s="99" t="e">
        <f>IF(#REF!="","",IF(#REF!="","",IF(#REF!="","  -.--",(SUM(R10:R21)*#REF!/12))))</f>
        <v>#REF!</v>
      </c>
      <c r="S22" s="99" t="e">
        <f>IF(#REF!="","",IF(#REF!="","",IF(#REF!="","  -.--",(SUM(S10:S21)*#REF!/12))))</f>
        <v>#REF!</v>
      </c>
      <c r="T22" s="99" t="e">
        <f>IF(#REF!="","",IF(#REF!="","",IF(#REF!="","  -.--",(SUM(T10:T21)*#REF!/12))))</f>
        <v>#REF!</v>
      </c>
      <c r="U22" s="100" t="e">
        <f>IF(#REF!="","",IF(#REF!="","",IF(#REF!="","  -.--",(SUM(U10:U21)*#REF!/12))))</f>
        <v>#REF!</v>
      </c>
      <c r="V22" s="2"/>
      <c r="W22" s="4"/>
      <c r="X22" s="5"/>
      <c r="Y22" s="5"/>
      <c r="Z22" s="5"/>
      <c r="AA22" s="5"/>
      <c r="AB22" s="569"/>
      <c r="AC22" s="570"/>
      <c r="AD22" s="570"/>
      <c r="AE22" s="570"/>
      <c r="AF22" s="570"/>
      <c r="AG22" s="570"/>
      <c r="AH22" s="570"/>
      <c r="AI22" s="570"/>
      <c r="AJ22" s="571"/>
      <c r="AK22" s="5"/>
      <c r="AL22" s="5"/>
      <c r="AM22" s="5"/>
    </row>
    <row r="23" spans="1:39" ht="12" customHeight="1">
      <c r="A23" s="2"/>
      <c r="B23" s="102"/>
      <c r="C23" s="102"/>
      <c r="D23" s="533" t="s">
        <v>23</v>
      </c>
      <c r="E23" s="533"/>
      <c r="F23" s="533"/>
      <c r="G23" s="533"/>
      <c r="H23" s="3"/>
      <c r="I23" s="3"/>
      <c r="J23" s="3"/>
      <c r="K23" s="3"/>
      <c r="L23" s="3"/>
      <c r="M23" s="3"/>
      <c r="N23" s="533" t="s">
        <v>24</v>
      </c>
      <c r="O23" s="533"/>
      <c r="P23" s="533"/>
      <c r="Q23" s="533"/>
      <c r="R23" s="533"/>
      <c r="S23" s="3"/>
      <c r="T23" s="3"/>
      <c r="U23" s="3"/>
      <c r="V23" s="2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40" ht="12" customHeight="1">
      <c r="A24" s="2"/>
      <c r="B24" s="102"/>
      <c r="C24" s="102"/>
      <c r="D24" s="534"/>
      <c r="E24" s="534"/>
      <c r="F24" s="534"/>
      <c r="G24" s="534"/>
      <c r="H24" s="3"/>
      <c r="I24" s="3"/>
      <c r="J24" s="3"/>
      <c r="K24" s="3"/>
      <c r="L24" s="3"/>
      <c r="M24" s="3"/>
      <c r="N24" s="534"/>
      <c r="O24" s="534"/>
      <c r="P24" s="534"/>
      <c r="Q24" s="534"/>
      <c r="R24" s="534"/>
      <c r="S24" s="3"/>
      <c r="T24" s="3"/>
      <c r="U24" s="3"/>
      <c r="V24" s="2"/>
      <c r="W24" s="4"/>
      <c r="X24" s="103"/>
      <c r="Y24" s="104"/>
      <c r="Z24" s="105"/>
      <c r="AA24" s="105"/>
      <c r="AB24" s="105"/>
      <c r="AC24" s="105" t="s">
        <v>25</v>
      </c>
      <c r="AD24" s="105" t="s">
        <v>26</v>
      </c>
      <c r="AE24" s="105"/>
      <c r="AF24" s="105"/>
      <c r="AG24" s="105"/>
      <c r="AH24" s="105"/>
      <c r="AI24" s="105"/>
      <c r="AJ24" s="105"/>
      <c r="AK24" s="105"/>
      <c r="AL24" s="105"/>
      <c r="AM24" s="105"/>
      <c r="AN24" s="228"/>
    </row>
    <row r="25" spans="1:40" ht="12" customHeight="1">
      <c r="A25" s="2"/>
      <c r="B25" s="6" t="e">
        <f>IF(#REF!="","",#REF!)</f>
        <v>#REF!</v>
      </c>
      <c r="C25" s="3"/>
      <c r="D25" s="3"/>
      <c r="E25" s="3"/>
      <c r="F25" s="3"/>
      <c r="G25" s="3"/>
      <c r="H25" s="3"/>
      <c r="I25" s="3"/>
      <c r="J25" s="3"/>
      <c r="K25" s="6" t="e">
        <f>IF(#REF!="","",#REF!)</f>
        <v>#REF!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2"/>
      <c r="W25" s="4"/>
      <c r="X25" s="106"/>
      <c r="Y25" s="107"/>
      <c r="Z25" s="108" t="s">
        <v>9</v>
      </c>
      <c r="AA25" s="109" t="s">
        <v>10</v>
      </c>
      <c r="AB25" s="109" t="s">
        <v>11</v>
      </c>
      <c r="AC25" s="109" t="s">
        <v>12</v>
      </c>
      <c r="AD25" s="109" t="s">
        <v>13</v>
      </c>
      <c r="AE25" s="110" t="s">
        <v>14</v>
      </c>
      <c r="AF25" s="111" t="s">
        <v>15</v>
      </c>
      <c r="AG25" s="109" t="s">
        <v>16</v>
      </c>
      <c r="AH25" s="109" t="s">
        <v>17</v>
      </c>
      <c r="AI25" s="109" t="s">
        <v>18</v>
      </c>
      <c r="AJ25" s="109" t="s">
        <v>19</v>
      </c>
      <c r="AK25" s="110" t="s">
        <v>20</v>
      </c>
      <c r="AL25" s="112" t="s">
        <v>27</v>
      </c>
      <c r="AM25" s="111" t="s">
        <v>28</v>
      </c>
      <c r="AN25" s="229" t="s">
        <v>46</v>
      </c>
    </row>
    <row r="26" spans="1:40" ht="12" customHeight="1">
      <c r="A26" s="7"/>
      <c r="B26" s="541"/>
      <c r="C26" s="535" t="e">
        <f>IF(#REF!="","",#REF!)</f>
        <v>#REF!</v>
      </c>
      <c r="D26" s="527" t="e">
        <f>IF(#REF!="","",#REF!)</f>
        <v>#REF!</v>
      </c>
      <c r="E26" s="527" t="e">
        <f>IF(#REF!="","",#REF!)</f>
        <v>#REF!</v>
      </c>
      <c r="F26" s="527" t="e">
        <f>IF(#REF!="","",#REF!)</f>
        <v>#REF!</v>
      </c>
      <c r="G26" s="527" t="e">
        <f>IF(#REF!="","",#REF!)</f>
        <v>#REF!</v>
      </c>
      <c r="H26" s="527" t="e">
        <f>IF(#REF!="","",#REF!)</f>
        <v>#REF!</v>
      </c>
      <c r="I26" s="530" t="e">
        <f>IF(#REF!="","",#REF!)</f>
        <v>#REF!</v>
      </c>
      <c r="J26" s="113"/>
      <c r="K26" s="538"/>
      <c r="L26" s="535" t="e">
        <f>IF(#REF!="","",IF(#REF!="","",#REF!))</f>
        <v>#REF!</v>
      </c>
      <c r="M26" s="527" t="e">
        <f>IF(#REF!="","",IF(#REF!="","",#REF!))</f>
        <v>#REF!</v>
      </c>
      <c r="N26" s="527" t="e">
        <f>IF(#REF!="","",IF(#REF!="","",#REF!))</f>
        <v>#REF!</v>
      </c>
      <c r="O26" s="527" t="e">
        <f>IF(#REF!="","",IF(#REF!="","",#REF!))</f>
        <v>#REF!</v>
      </c>
      <c r="P26" s="530" t="e">
        <f>IF(#REF!="","",IF(#REF!="","",#REF!))</f>
        <v>#REF!</v>
      </c>
      <c r="Q26" s="535" t="e">
        <f>IF(#REF!="","",IF(#REF!="","",#REF!))</f>
        <v>#REF!</v>
      </c>
      <c r="R26" s="527" t="e">
        <f>IF(#REF!="","",IF(#REF!="","",#REF!))</f>
        <v>#REF!</v>
      </c>
      <c r="S26" s="527" t="e">
        <f>IF(#REF!="","",IF(#REF!="","",#REF!))</f>
        <v>#REF!</v>
      </c>
      <c r="T26" s="527" t="e">
        <f>IF(#REF!="","",IF(#REF!="","",#REF!))</f>
        <v>#REF!</v>
      </c>
      <c r="U26" s="530" t="e">
        <f>IF(#REF!="","",IF(#REF!="","",#REF!))</f>
        <v>#REF!</v>
      </c>
      <c r="V26" s="7"/>
      <c r="W26" s="8"/>
      <c r="X26" s="114"/>
      <c r="Y26" s="115" t="s">
        <v>29</v>
      </c>
      <c r="Z26" s="116">
        <v>0</v>
      </c>
      <c r="AA26" s="117">
        <v>0.5</v>
      </c>
      <c r="AB26" s="118">
        <f>AA26+1</f>
        <v>1.5</v>
      </c>
      <c r="AC26" s="118">
        <f>AB26+1.5</f>
        <v>3</v>
      </c>
      <c r="AD26" s="118">
        <f>AC26+2</f>
        <v>5</v>
      </c>
      <c r="AE26" s="119">
        <f>AD26+2.5</f>
        <v>7.5</v>
      </c>
      <c r="AF26" s="118">
        <f aca="true" t="shared" si="2" ref="AF26:AL26">AE26+2.5</f>
        <v>10</v>
      </c>
      <c r="AG26" s="118">
        <f t="shared" si="2"/>
        <v>12.5</v>
      </c>
      <c r="AH26" s="118">
        <f t="shared" si="2"/>
        <v>15</v>
      </c>
      <c r="AI26" s="118">
        <f t="shared" si="2"/>
        <v>17.5</v>
      </c>
      <c r="AJ26" s="118">
        <f t="shared" si="2"/>
        <v>20</v>
      </c>
      <c r="AK26" s="119">
        <f t="shared" si="2"/>
        <v>22.5</v>
      </c>
      <c r="AL26" s="120">
        <f t="shared" si="2"/>
        <v>25</v>
      </c>
      <c r="AM26" s="121">
        <f aca="true" t="shared" si="3" ref="AM26:AN37">AL26</f>
        <v>25</v>
      </c>
      <c r="AN26" s="230">
        <f t="shared" si="3"/>
        <v>25</v>
      </c>
    </row>
    <row r="27" spans="1:40" ht="12" customHeight="1">
      <c r="A27" s="7"/>
      <c r="B27" s="542"/>
      <c r="C27" s="536"/>
      <c r="D27" s="528"/>
      <c r="E27" s="528"/>
      <c r="F27" s="528"/>
      <c r="G27" s="528"/>
      <c r="H27" s="528"/>
      <c r="I27" s="531"/>
      <c r="J27" s="113"/>
      <c r="K27" s="539"/>
      <c r="L27" s="536"/>
      <c r="M27" s="528"/>
      <c r="N27" s="528"/>
      <c r="O27" s="528"/>
      <c r="P27" s="531"/>
      <c r="Q27" s="536"/>
      <c r="R27" s="528"/>
      <c r="S27" s="528"/>
      <c r="T27" s="528"/>
      <c r="U27" s="531"/>
      <c r="V27" s="7"/>
      <c r="W27" s="8"/>
      <c r="X27" s="114"/>
      <c r="Y27" s="122" t="s">
        <v>30</v>
      </c>
      <c r="Z27" s="123">
        <f>AA26</f>
        <v>0.5</v>
      </c>
      <c r="AA27" s="116">
        <v>0</v>
      </c>
      <c r="AB27" s="124">
        <f>AA26*0.96</f>
        <v>0.48</v>
      </c>
      <c r="AC27" s="125">
        <f aca="true" t="shared" si="4" ref="AC27:AL27">AB26*0.96</f>
        <v>1.44</v>
      </c>
      <c r="AD27" s="125">
        <f t="shared" si="4"/>
        <v>2.88</v>
      </c>
      <c r="AE27" s="126">
        <f t="shared" si="4"/>
        <v>4.8</v>
      </c>
      <c r="AF27" s="125">
        <f t="shared" si="4"/>
        <v>7.199999999999999</v>
      </c>
      <c r="AG27" s="125">
        <f t="shared" si="4"/>
        <v>9.6</v>
      </c>
      <c r="AH27" s="125">
        <f t="shared" si="4"/>
        <v>12</v>
      </c>
      <c r="AI27" s="125">
        <f t="shared" si="4"/>
        <v>14.399999999999999</v>
      </c>
      <c r="AJ27" s="125">
        <f t="shared" si="4"/>
        <v>16.8</v>
      </c>
      <c r="AK27" s="126">
        <f t="shared" si="4"/>
        <v>19.2</v>
      </c>
      <c r="AL27" s="127">
        <f t="shared" si="4"/>
        <v>21.599999999999998</v>
      </c>
      <c r="AM27" s="128">
        <f t="shared" si="3"/>
        <v>21.599999999999998</v>
      </c>
      <c r="AN27" s="231">
        <f t="shared" si="3"/>
        <v>21.599999999999998</v>
      </c>
    </row>
    <row r="28" spans="1:40" ht="12" customHeight="1">
      <c r="A28" s="7"/>
      <c r="B28" s="542"/>
      <c r="C28" s="536"/>
      <c r="D28" s="528"/>
      <c r="E28" s="528"/>
      <c r="F28" s="528"/>
      <c r="G28" s="528"/>
      <c r="H28" s="528"/>
      <c r="I28" s="531"/>
      <c r="J28" s="113"/>
      <c r="K28" s="539"/>
      <c r="L28" s="536"/>
      <c r="M28" s="528"/>
      <c r="N28" s="528"/>
      <c r="O28" s="528"/>
      <c r="P28" s="531"/>
      <c r="Q28" s="536"/>
      <c r="R28" s="528"/>
      <c r="S28" s="528"/>
      <c r="T28" s="528"/>
      <c r="U28" s="531"/>
      <c r="V28" s="7"/>
      <c r="W28" s="8"/>
      <c r="X28" s="114" t="s">
        <v>31</v>
      </c>
      <c r="Y28" s="122" t="s">
        <v>32</v>
      </c>
      <c r="Z28" s="129">
        <f>AB26</f>
        <v>1.5</v>
      </c>
      <c r="AA28" s="130">
        <f>AB27</f>
        <v>0.48</v>
      </c>
      <c r="AB28" s="116">
        <v>0</v>
      </c>
      <c r="AC28" s="124">
        <f>AA26*0.92</f>
        <v>0.46</v>
      </c>
      <c r="AD28" s="125">
        <f aca="true" t="shared" si="5" ref="AD28:AL28">AB26*0.92</f>
        <v>1.3800000000000001</v>
      </c>
      <c r="AE28" s="126">
        <f t="shared" si="5"/>
        <v>2.7600000000000002</v>
      </c>
      <c r="AF28" s="125">
        <f t="shared" si="5"/>
        <v>4.6000000000000005</v>
      </c>
      <c r="AG28" s="125">
        <f t="shared" si="5"/>
        <v>6.9</v>
      </c>
      <c r="AH28" s="125">
        <f t="shared" si="5"/>
        <v>9.200000000000001</v>
      </c>
      <c r="AI28" s="125">
        <f t="shared" si="5"/>
        <v>11.5</v>
      </c>
      <c r="AJ28" s="125">
        <f t="shared" si="5"/>
        <v>13.8</v>
      </c>
      <c r="AK28" s="126">
        <f t="shared" si="5"/>
        <v>16.1</v>
      </c>
      <c r="AL28" s="127">
        <f t="shared" si="5"/>
        <v>18.400000000000002</v>
      </c>
      <c r="AM28" s="128">
        <f t="shared" si="3"/>
        <v>18.400000000000002</v>
      </c>
      <c r="AN28" s="231">
        <f t="shared" si="3"/>
        <v>18.400000000000002</v>
      </c>
    </row>
    <row r="29" spans="1:40" ht="12" customHeight="1">
      <c r="A29" s="7"/>
      <c r="B29" s="542"/>
      <c r="C29" s="536"/>
      <c r="D29" s="528"/>
      <c r="E29" s="528"/>
      <c r="F29" s="528"/>
      <c r="G29" s="528"/>
      <c r="H29" s="528"/>
      <c r="I29" s="531"/>
      <c r="J29" s="113"/>
      <c r="K29" s="539"/>
      <c r="L29" s="536"/>
      <c r="M29" s="528"/>
      <c r="N29" s="528"/>
      <c r="O29" s="528"/>
      <c r="P29" s="531"/>
      <c r="Q29" s="536"/>
      <c r="R29" s="528"/>
      <c r="S29" s="528"/>
      <c r="T29" s="528"/>
      <c r="U29" s="531"/>
      <c r="V29" s="7"/>
      <c r="W29" s="8"/>
      <c r="X29" s="114" t="s">
        <v>33</v>
      </c>
      <c r="Y29" s="122" t="s">
        <v>34</v>
      </c>
      <c r="Z29" s="129">
        <f>AC26</f>
        <v>3</v>
      </c>
      <c r="AA29" s="125">
        <f>AC27</f>
        <v>1.44</v>
      </c>
      <c r="AB29" s="130">
        <f>AC28</f>
        <v>0.46</v>
      </c>
      <c r="AC29" s="116">
        <v>0</v>
      </c>
      <c r="AD29" s="124">
        <f>AA26*0.88</f>
        <v>0.44</v>
      </c>
      <c r="AE29" s="126">
        <f aca="true" t="shared" si="6" ref="AE29:AL29">AB26*0.88</f>
        <v>1.32</v>
      </c>
      <c r="AF29" s="125">
        <f t="shared" si="6"/>
        <v>2.64</v>
      </c>
      <c r="AG29" s="125">
        <f t="shared" si="6"/>
        <v>4.4</v>
      </c>
      <c r="AH29" s="125">
        <f t="shared" si="6"/>
        <v>6.6</v>
      </c>
      <c r="AI29" s="125">
        <f t="shared" si="6"/>
        <v>8.8</v>
      </c>
      <c r="AJ29" s="125">
        <f t="shared" si="6"/>
        <v>11</v>
      </c>
      <c r="AK29" s="126">
        <f t="shared" si="6"/>
        <v>13.2</v>
      </c>
      <c r="AL29" s="127">
        <f t="shared" si="6"/>
        <v>15.4</v>
      </c>
      <c r="AM29" s="128">
        <f t="shared" si="3"/>
        <v>15.4</v>
      </c>
      <c r="AN29" s="231">
        <f t="shared" si="3"/>
        <v>15.4</v>
      </c>
    </row>
    <row r="30" spans="1:40" ht="12" customHeight="1">
      <c r="A30" s="7"/>
      <c r="B30" s="542"/>
      <c r="C30" s="536"/>
      <c r="D30" s="528"/>
      <c r="E30" s="528"/>
      <c r="F30" s="528"/>
      <c r="G30" s="528"/>
      <c r="H30" s="528"/>
      <c r="I30" s="531"/>
      <c r="J30" s="113"/>
      <c r="K30" s="539"/>
      <c r="L30" s="536"/>
      <c r="M30" s="528"/>
      <c r="N30" s="528"/>
      <c r="O30" s="528"/>
      <c r="P30" s="531"/>
      <c r="Q30" s="536"/>
      <c r="R30" s="528"/>
      <c r="S30" s="528"/>
      <c r="T30" s="528"/>
      <c r="U30" s="531"/>
      <c r="V30" s="7"/>
      <c r="W30" s="8"/>
      <c r="X30" s="114" t="s">
        <v>35</v>
      </c>
      <c r="Y30" s="122" t="s">
        <v>36</v>
      </c>
      <c r="Z30" s="129">
        <f>AD26</f>
        <v>5</v>
      </c>
      <c r="AA30" s="125">
        <f>AD27</f>
        <v>2.88</v>
      </c>
      <c r="AB30" s="125">
        <f>AD28</f>
        <v>1.3800000000000001</v>
      </c>
      <c r="AC30" s="130">
        <f>AD29</f>
        <v>0.44</v>
      </c>
      <c r="AD30" s="116">
        <v>0</v>
      </c>
      <c r="AE30" s="131">
        <f>AA26*0.84</f>
        <v>0.42</v>
      </c>
      <c r="AF30" s="125">
        <f aca="true" t="shared" si="7" ref="AF30:AL30">AB26*0.84</f>
        <v>1.26</v>
      </c>
      <c r="AG30" s="125">
        <f t="shared" si="7"/>
        <v>2.52</v>
      </c>
      <c r="AH30" s="125">
        <f t="shared" si="7"/>
        <v>4.2</v>
      </c>
      <c r="AI30" s="125">
        <f t="shared" si="7"/>
        <v>6.3</v>
      </c>
      <c r="AJ30" s="125">
        <f t="shared" si="7"/>
        <v>8.4</v>
      </c>
      <c r="AK30" s="126">
        <f t="shared" si="7"/>
        <v>10.5</v>
      </c>
      <c r="AL30" s="127">
        <f t="shared" si="7"/>
        <v>12.6</v>
      </c>
      <c r="AM30" s="128">
        <f t="shared" si="3"/>
        <v>12.6</v>
      </c>
      <c r="AN30" s="231">
        <f t="shared" si="3"/>
        <v>12.6</v>
      </c>
    </row>
    <row r="31" spans="1:40" ht="12" customHeight="1">
      <c r="A31" s="7"/>
      <c r="B31" s="543"/>
      <c r="C31" s="537"/>
      <c r="D31" s="529"/>
      <c r="E31" s="529"/>
      <c r="F31" s="529"/>
      <c r="G31" s="529"/>
      <c r="H31" s="529"/>
      <c r="I31" s="532"/>
      <c r="J31" s="113"/>
      <c r="K31" s="540"/>
      <c r="L31" s="537"/>
      <c r="M31" s="529"/>
      <c r="N31" s="529"/>
      <c r="O31" s="529"/>
      <c r="P31" s="532"/>
      <c r="Q31" s="537"/>
      <c r="R31" s="529"/>
      <c r="S31" s="529"/>
      <c r="T31" s="529"/>
      <c r="U31" s="532"/>
      <c r="V31" s="7"/>
      <c r="W31" s="8"/>
      <c r="X31" s="114" t="s">
        <v>37</v>
      </c>
      <c r="Y31" s="122" t="s">
        <v>38</v>
      </c>
      <c r="Z31" s="132">
        <f>AE26</f>
        <v>7.5</v>
      </c>
      <c r="AA31" s="133">
        <f>AE27</f>
        <v>4.8</v>
      </c>
      <c r="AB31" s="133">
        <f>AE28</f>
        <v>2.7600000000000002</v>
      </c>
      <c r="AC31" s="133">
        <f>AE29</f>
        <v>1.32</v>
      </c>
      <c r="AD31" s="134">
        <f>AE30</f>
        <v>0.42</v>
      </c>
      <c r="AE31" s="116">
        <v>0</v>
      </c>
      <c r="AF31" s="124">
        <f>AA26*0.8</f>
        <v>0.4</v>
      </c>
      <c r="AG31" s="133">
        <f aca="true" t="shared" si="8" ref="AG31:AL31">AB26*0.8</f>
        <v>1.2000000000000002</v>
      </c>
      <c r="AH31" s="133">
        <f t="shared" si="8"/>
        <v>2.4000000000000004</v>
      </c>
      <c r="AI31" s="133">
        <f t="shared" si="8"/>
        <v>4</v>
      </c>
      <c r="AJ31" s="133">
        <f t="shared" si="8"/>
        <v>6</v>
      </c>
      <c r="AK31" s="135">
        <f t="shared" si="8"/>
        <v>8</v>
      </c>
      <c r="AL31" s="136">
        <f t="shared" si="8"/>
        <v>10</v>
      </c>
      <c r="AM31" s="137">
        <f t="shared" si="3"/>
        <v>10</v>
      </c>
      <c r="AN31" s="232">
        <f t="shared" si="3"/>
        <v>10</v>
      </c>
    </row>
    <row r="32" spans="1:40" ht="12" customHeight="1">
      <c r="A32" s="2"/>
      <c r="B32" s="138" t="e">
        <f>IF(#REF!="","",IF(#REF!="","",#REF!&amp;"位"))</f>
        <v>#REF!</v>
      </c>
      <c r="C32" s="139" t="e">
        <f>IF(#REF!="","",IF(#REF!=#REF!,"",INDEX($Z$26:$AN$40,#REF!,#REF!)))</f>
        <v>#REF!</v>
      </c>
      <c r="D32" s="140" t="e">
        <f>IF(#REF!="","",IF(#REF!=#REF!,"",INDEX($Z$26:$AN$40,#REF!,#REF!)))</f>
        <v>#REF!</v>
      </c>
      <c r="E32" s="140" t="e">
        <f>IF(#REF!="","",IF(#REF!=#REF!,"",INDEX($Z$26:$AN$40,#REF!,#REF!)))</f>
        <v>#REF!</v>
      </c>
      <c r="F32" s="140" t="e">
        <f>IF(#REF!="","",IF(#REF!=#REF!,"",INDEX($Z$26:$AN$40,#REF!,#REF!)))</f>
        <v>#REF!</v>
      </c>
      <c r="G32" s="140" t="e">
        <f>IF(#REF!="","",IF(#REF!=#REF!,"",INDEX($Z$26:$AN$40,#REF!,#REF!)))</f>
        <v>#REF!</v>
      </c>
      <c r="H32" s="140" t="e">
        <f>IF(#REF!="","",IF(#REF!=#REF!,"",INDEX($Z$26:$AN$40,#REF!,#REF!)))</f>
        <v>#REF!</v>
      </c>
      <c r="I32" s="141" t="e">
        <f>IF(#REF!="","",IF(#REF!=#REF!,"",INDEX($Z$26:$AN$40,#REF!,#REF!)))</f>
        <v>#REF!</v>
      </c>
      <c r="J32" s="43"/>
      <c r="K32" s="138" t="e">
        <f>IF(#REF!="","",IF(#REF!="","",#REF!&amp;"位"))</f>
        <v>#REF!</v>
      </c>
      <c r="L32" s="139" t="e">
        <f>IF(#REF!="","",IF(#REF!="","",IF(#REF!=#REF!,"",INDEX($Z$26:$AN$40,#REF!,#REF!))))</f>
        <v>#REF!</v>
      </c>
      <c r="M32" s="140" t="e">
        <f>IF(#REF!="","",IF(#REF!="","",IF(#REF!=#REF!,"",INDEX($Z$26:$AN$40,#REF!,#REF!))))</f>
        <v>#REF!</v>
      </c>
      <c r="N32" s="140" t="e">
        <f>IF(#REF!="","",IF(#REF!="","",IF(#REF!=#REF!,"",INDEX($Z$26:$AN$40,#REF!,#REF!))))</f>
        <v>#REF!</v>
      </c>
      <c r="O32" s="140" t="e">
        <f>IF(#REF!="","",IF(#REF!="","",IF(#REF!=#REF!,"",INDEX($Z$26:$AN$40,#REF!,#REF!))))</f>
        <v>#REF!</v>
      </c>
      <c r="P32" s="141" t="e">
        <f>IF(#REF!="","",IF(#REF!="","",IF(#REF!=#REF!,"",INDEX($Z$26:$AN$40,#REF!,#REF!))))</f>
        <v>#REF!</v>
      </c>
      <c r="Q32" s="142" t="e">
        <f>IF(#REF!="","",IF(#REF!="","",IF(#REF!=#REF!,"",INDEX($Z$26:$AN$40,#REF!,#REF!))))</f>
        <v>#REF!</v>
      </c>
      <c r="R32" s="140" t="e">
        <f>IF(#REF!="","",IF(#REF!="","",IF(#REF!=#REF!,"",INDEX($Z$26:$AN$40,#REF!,#REF!))))</f>
        <v>#REF!</v>
      </c>
      <c r="S32" s="140" t="e">
        <f>IF(#REF!="","",IF(#REF!="","",IF(#REF!=#REF!,"",INDEX($Z$26:$AN$40,#REF!,#REF!))))</f>
        <v>#REF!</v>
      </c>
      <c r="T32" s="140" t="e">
        <f>IF(#REF!="","",IF(#REF!="","",IF(#REF!=#REF!,"",INDEX($Z$26:$AN$40,#REF!,#REF!))))</f>
        <v>#REF!</v>
      </c>
      <c r="U32" s="141" t="e">
        <f>IF(#REF!="","",IF(#REF!="","",IF(#REF!=#REF!,"",INDEX($Z$26:$AN$40,#REF!,#REF!))))</f>
        <v>#REF!</v>
      </c>
      <c r="V32" s="2"/>
      <c r="W32" s="4"/>
      <c r="X32" s="114" t="s">
        <v>39</v>
      </c>
      <c r="Y32" s="122" t="s">
        <v>40</v>
      </c>
      <c r="Z32" s="129">
        <f>AF26</f>
        <v>10</v>
      </c>
      <c r="AA32" s="125">
        <f>AF27</f>
        <v>7.199999999999999</v>
      </c>
      <c r="AB32" s="125">
        <f>AF28</f>
        <v>4.6000000000000005</v>
      </c>
      <c r="AC32" s="125">
        <f>AF29</f>
        <v>2.64</v>
      </c>
      <c r="AD32" s="125">
        <f>AF30</f>
        <v>1.26</v>
      </c>
      <c r="AE32" s="130">
        <f>AF31</f>
        <v>0.4</v>
      </c>
      <c r="AF32" s="116">
        <v>0</v>
      </c>
      <c r="AG32" s="124">
        <f aca="true" t="shared" si="9" ref="AG32:AL32">AA26*0.76</f>
        <v>0.38</v>
      </c>
      <c r="AH32" s="125">
        <f t="shared" si="9"/>
        <v>1.1400000000000001</v>
      </c>
      <c r="AI32" s="125">
        <f t="shared" si="9"/>
        <v>2.2800000000000002</v>
      </c>
      <c r="AJ32" s="125">
        <f t="shared" si="9"/>
        <v>3.8</v>
      </c>
      <c r="AK32" s="126">
        <f t="shared" si="9"/>
        <v>5.7</v>
      </c>
      <c r="AL32" s="127">
        <f t="shared" si="9"/>
        <v>7.6</v>
      </c>
      <c r="AM32" s="128">
        <f t="shared" si="3"/>
        <v>7.6</v>
      </c>
      <c r="AN32" s="231">
        <f t="shared" si="3"/>
        <v>7.6</v>
      </c>
    </row>
    <row r="33" spans="1:40" ht="12" customHeight="1">
      <c r="A33" s="2"/>
      <c r="B33" s="143" t="e">
        <f>IF(#REF!="","",IF(#REF!="","",#REF!&amp;"位"))</f>
        <v>#REF!</v>
      </c>
      <c r="C33" s="144" t="e">
        <f>IF(#REF!="","",IF(#REF!=#REF!,"",INDEX($Z$26:$AN$40,#REF!,#REF!)))</f>
        <v>#REF!</v>
      </c>
      <c r="D33" s="145" t="e">
        <f>IF(#REF!="","",IF(#REF!=#REF!,"",INDEX($Z$26:$AN$40,#REF!,#REF!)))</f>
        <v>#REF!</v>
      </c>
      <c r="E33" s="145" t="e">
        <f>IF(#REF!="","",IF(#REF!=#REF!,"",INDEX($Z$26:$AN$40,#REF!,#REF!)))</f>
        <v>#REF!</v>
      </c>
      <c r="F33" s="145" t="e">
        <f>IF(#REF!="","",IF(#REF!=#REF!,"",INDEX($Z$26:$AN$40,#REF!,#REF!)))</f>
        <v>#REF!</v>
      </c>
      <c r="G33" s="145" t="e">
        <f>IF(#REF!="","",IF(#REF!=#REF!,"",INDEX($Z$26:$AN$40,#REF!,#REF!)))</f>
        <v>#REF!</v>
      </c>
      <c r="H33" s="145" t="e">
        <f>IF(#REF!="","",IF(#REF!=#REF!,"",INDEX($Z$26:$AN$40,#REF!,#REF!)))</f>
        <v>#REF!</v>
      </c>
      <c r="I33" s="146" t="e">
        <f>IF(#REF!="","",IF(#REF!=#REF!,"",INDEX($Z$26:$AN$40,#REF!,#REF!)))</f>
        <v>#REF!</v>
      </c>
      <c r="J33" s="43"/>
      <c r="K33" s="143" t="e">
        <f>IF(#REF!="","",IF(#REF!="","",#REF!&amp;"位"))</f>
        <v>#REF!</v>
      </c>
      <c r="L33" s="144" t="e">
        <f>IF(#REF!="","",IF(#REF!="","",IF(#REF!=#REF!,"",INDEX($Z$26:$AN$40,#REF!,#REF!))))</f>
        <v>#REF!</v>
      </c>
      <c r="M33" s="145" t="e">
        <f>IF(#REF!="","",IF(#REF!="","",IF(#REF!=#REF!,"",INDEX($Z$26:$AN$40,#REF!,#REF!))))</f>
        <v>#REF!</v>
      </c>
      <c r="N33" s="145" t="e">
        <f>IF(#REF!="","",IF(#REF!="","",IF(#REF!=#REF!,"",INDEX($Z$26:$AN$40,#REF!,#REF!))))</f>
        <v>#REF!</v>
      </c>
      <c r="O33" s="145" t="e">
        <f>IF(#REF!="","",IF(#REF!="","",IF(#REF!=#REF!,"",INDEX($Z$26:$AN$40,#REF!,#REF!))))</f>
        <v>#REF!</v>
      </c>
      <c r="P33" s="146" t="e">
        <f>IF(#REF!="","",IF(#REF!="","",IF(#REF!=#REF!,"",INDEX($Z$26:$AN$40,#REF!,#REF!))))</f>
        <v>#REF!</v>
      </c>
      <c r="Q33" s="147" t="e">
        <f>IF(#REF!="","",IF(#REF!="","",IF(#REF!=#REF!,"",INDEX($Z$26:$AN$40,#REF!,#REF!))))</f>
        <v>#REF!</v>
      </c>
      <c r="R33" s="145" t="e">
        <f>IF(#REF!="","",IF(#REF!="","",IF(#REF!=#REF!,"",INDEX($Z$26:$AN$40,#REF!,#REF!))))</f>
        <v>#REF!</v>
      </c>
      <c r="S33" s="145" t="e">
        <f>IF(#REF!="","",IF(#REF!="","",IF(#REF!=#REF!,"",INDEX($Z$26:$AN$40,#REF!,#REF!))))</f>
        <v>#REF!</v>
      </c>
      <c r="T33" s="145" t="e">
        <f>IF(#REF!="","",IF(#REF!="","",IF(#REF!=#REF!,"",INDEX($Z$26:$AN$40,#REF!,#REF!))))</f>
        <v>#REF!</v>
      </c>
      <c r="U33" s="146" t="e">
        <f>IF(#REF!="","",IF(#REF!="","",IF(#REF!=#REF!,"",INDEX($Z$26:$AN$40,#REF!,#REF!))))</f>
        <v>#REF!</v>
      </c>
      <c r="V33" s="2"/>
      <c r="W33" s="4"/>
      <c r="X33" s="114" t="s">
        <v>41</v>
      </c>
      <c r="Y33" s="122" t="s">
        <v>42</v>
      </c>
      <c r="Z33" s="129">
        <f>AG26</f>
        <v>12.5</v>
      </c>
      <c r="AA33" s="125">
        <f>AG27</f>
        <v>9.6</v>
      </c>
      <c r="AB33" s="125">
        <f>AG28</f>
        <v>6.9</v>
      </c>
      <c r="AC33" s="125">
        <f>AG29</f>
        <v>4.4</v>
      </c>
      <c r="AD33" s="125">
        <f>AG30</f>
        <v>2.52</v>
      </c>
      <c r="AE33" s="126">
        <f>AG31</f>
        <v>1.2000000000000002</v>
      </c>
      <c r="AF33" s="130">
        <f>AG32</f>
        <v>0.38</v>
      </c>
      <c r="AG33" s="116">
        <v>0</v>
      </c>
      <c r="AH33" s="124">
        <f>AA26*0.72</f>
        <v>0.36</v>
      </c>
      <c r="AI33" s="125">
        <f>AB26*0.72</f>
        <v>1.08</v>
      </c>
      <c r="AJ33" s="125">
        <f>AC26*0.72</f>
        <v>2.16</v>
      </c>
      <c r="AK33" s="126">
        <f>AD26*0.72</f>
        <v>3.5999999999999996</v>
      </c>
      <c r="AL33" s="127">
        <f>AE26*0.72</f>
        <v>5.3999999999999995</v>
      </c>
      <c r="AM33" s="128">
        <f t="shared" si="3"/>
        <v>5.3999999999999995</v>
      </c>
      <c r="AN33" s="231">
        <f t="shared" si="3"/>
        <v>5.3999999999999995</v>
      </c>
    </row>
    <row r="34" spans="1:40" ht="12" customHeight="1">
      <c r="A34" s="2"/>
      <c r="B34" s="143" t="e">
        <f>IF(#REF!="","",IF(#REF!="","",#REF!&amp;"位"))</f>
        <v>#REF!</v>
      </c>
      <c r="C34" s="144" t="e">
        <f>IF(#REF!="","",IF(#REF!=#REF!,"",INDEX($Z$26:$AN$40,#REF!,#REF!)))</f>
        <v>#REF!</v>
      </c>
      <c r="D34" s="145" t="e">
        <f>IF(#REF!="","",IF(#REF!=#REF!,"",INDEX($Z$26:$AN$40,#REF!,#REF!)))</f>
        <v>#REF!</v>
      </c>
      <c r="E34" s="145" t="e">
        <f>IF(#REF!="","",IF(#REF!=#REF!,"",INDEX($Z$26:$AN$40,#REF!,#REF!)))</f>
        <v>#REF!</v>
      </c>
      <c r="F34" s="145" t="e">
        <f>IF(#REF!="","",IF(#REF!=#REF!,"",INDEX($Z$26:$AN$40,#REF!,#REF!)))</f>
        <v>#REF!</v>
      </c>
      <c r="G34" s="145" t="e">
        <f>IF(#REF!="","",IF(#REF!=#REF!,"",INDEX($Z$26:$AN$40,#REF!,#REF!)))</f>
        <v>#REF!</v>
      </c>
      <c r="H34" s="145" t="e">
        <f>IF(#REF!="","",IF(#REF!=#REF!,"",INDEX($Z$26:$AN$40,#REF!,#REF!)))</f>
        <v>#REF!</v>
      </c>
      <c r="I34" s="146" t="e">
        <f>IF(#REF!="","",IF(#REF!=#REF!,"",INDEX($Z$26:$AN$40,#REF!,#REF!)))</f>
        <v>#REF!</v>
      </c>
      <c r="J34" s="43"/>
      <c r="K34" s="143" t="e">
        <f>IF(#REF!="","",IF(#REF!="","",#REF!&amp;"位"))</f>
        <v>#REF!</v>
      </c>
      <c r="L34" s="144" t="e">
        <f>IF(#REF!="","",IF(#REF!="","",IF(#REF!=#REF!,"",INDEX($Z$26:$AN$40,#REF!,#REF!))))</f>
        <v>#REF!</v>
      </c>
      <c r="M34" s="145" t="e">
        <f>IF(#REF!="","",IF(#REF!="","",IF(#REF!=#REF!,"",INDEX($Z$26:$AN$40,#REF!,#REF!))))</f>
        <v>#REF!</v>
      </c>
      <c r="N34" s="145" t="e">
        <f>IF(#REF!="","",IF(#REF!="","",IF(#REF!=#REF!,"",INDEX($Z$26:$AN$40,#REF!,#REF!))))</f>
        <v>#REF!</v>
      </c>
      <c r="O34" s="145" t="e">
        <f>IF(#REF!="","",IF(#REF!="","",IF(#REF!=#REF!,"",INDEX($Z$26:$AN$40,#REF!,#REF!))))</f>
        <v>#REF!</v>
      </c>
      <c r="P34" s="146" t="e">
        <f>IF(#REF!="","",IF(#REF!="","",IF(#REF!=#REF!,"",INDEX($Z$26:$AN$40,#REF!,#REF!))))</f>
        <v>#REF!</v>
      </c>
      <c r="Q34" s="147" t="e">
        <f>IF(#REF!="","",IF(#REF!="","",IF(#REF!=#REF!,"",INDEX($Z$26:$AN$40,#REF!,#REF!))))</f>
        <v>#REF!</v>
      </c>
      <c r="R34" s="145" t="e">
        <f>IF(#REF!="","",IF(#REF!="","",IF(#REF!=#REF!,"",INDEX($Z$26:$AN$40,#REF!,#REF!))))</f>
        <v>#REF!</v>
      </c>
      <c r="S34" s="145" t="e">
        <f>IF(#REF!="","",IF(#REF!="","",IF(#REF!=#REF!,"",INDEX($Z$26:$AN$40,#REF!,#REF!))))</f>
        <v>#REF!</v>
      </c>
      <c r="T34" s="145" t="e">
        <f>IF(#REF!="","",IF(#REF!="","",IF(#REF!=#REF!,"",INDEX($Z$26:$AN$40,#REF!,#REF!))))</f>
        <v>#REF!</v>
      </c>
      <c r="U34" s="146" t="e">
        <f>IF(#REF!="","",IF(#REF!="","",IF(#REF!=#REF!,"",INDEX($Z$26:$AN$40,#REF!,#REF!))))</f>
        <v>#REF!</v>
      </c>
      <c r="V34" s="2"/>
      <c r="W34" s="4"/>
      <c r="X34" s="114" t="s">
        <v>43</v>
      </c>
      <c r="Y34" s="122" t="s">
        <v>44</v>
      </c>
      <c r="Z34" s="129">
        <f>AH26</f>
        <v>15</v>
      </c>
      <c r="AA34" s="125">
        <f>AH27</f>
        <v>12</v>
      </c>
      <c r="AB34" s="125">
        <f>AH28</f>
        <v>9.200000000000001</v>
      </c>
      <c r="AC34" s="125">
        <f>AH29</f>
        <v>6.6</v>
      </c>
      <c r="AD34" s="125">
        <f>AH30</f>
        <v>4.2</v>
      </c>
      <c r="AE34" s="126">
        <f>AH31</f>
        <v>2.4000000000000004</v>
      </c>
      <c r="AF34" s="125">
        <f>AH32</f>
        <v>1.1400000000000001</v>
      </c>
      <c r="AG34" s="130">
        <f>AH33</f>
        <v>0.36</v>
      </c>
      <c r="AH34" s="116">
        <v>0</v>
      </c>
      <c r="AI34" s="124">
        <f>AA26*0.68</f>
        <v>0.34</v>
      </c>
      <c r="AJ34" s="125">
        <f>AB26*0.68</f>
        <v>1.02</v>
      </c>
      <c r="AK34" s="126">
        <f>AC26*0.68</f>
        <v>2.04</v>
      </c>
      <c r="AL34" s="127">
        <f>AD26*0.68</f>
        <v>3.4000000000000004</v>
      </c>
      <c r="AM34" s="128">
        <f t="shared" si="3"/>
        <v>3.4000000000000004</v>
      </c>
      <c r="AN34" s="231">
        <f t="shared" si="3"/>
        <v>3.4000000000000004</v>
      </c>
    </row>
    <row r="35" spans="1:40" ht="12" customHeight="1">
      <c r="A35" s="2"/>
      <c r="B35" s="143" t="e">
        <f>IF(#REF!="","",IF(#REF!="","",#REF!&amp;"位"))</f>
        <v>#REF!</v>
      </c>
      <c r="C35" s="144" t="e">
        <f>IF(#REF!="","",IF(#REF!=#REF!,"",INDEX($Z$26:$AN$40,#REF!,#REF!)))</f>
        <v>#REF!</v>
      </c>
      <c r="D35" s="145" t="e">
        <f>IF(#REF!="","",IF(#REF!=#REF!,"",INDEX($Z$26:$AN$40,#REF!,#REF!)))</f>
        <v>#REF!</v>
      </c>
      <c r="E35" s="145" t="e">
        <f>IF(#REF!="","",IF(#REF!=#REF!,"",INDEX($Z$26:$AN$40,#REF!,#REF!)))</f>
        <v>#REF!</v>
      </c>
      <c r="F35" s="145" t="e">
        <f>IF(#REF!="","",IF(#REF!=#REF!,"",INDEX($Z$26:$AN$40,#REF!,#REF!)))</f>
        <v>#REF!</v>
      </c>
      <c r="G35" s="145" t="e">
        <f>IF(#REF!="","",IF(#REF!=#REF!,"",INDEX($Z$26:$AN$40,#REF!,#REF!)))</f>
        <v>#REF!</v>
      </c>
      <c r="H35" s="145" t="e">
        <f>IF(#REF!="","",IF(#REF!=#REF!,"",INDEX($Z$26:$AN$40,#REF!,#REF!)))</f>
        <v>#REF!</v>
      </c>
      <c r="I35" s="146" t="e">
        <f>IF(#REF!="","",IF(#REF!=#REF!,"",INDEX($Z$26:$AN$40,#REF!,#REF!)))</f>
        <v>#REF!</v>
      </c>
      <c r="J35" s="43"/>
      <c r="K35" s="143" t="e">
        <f>IF(#REF!="","",IF(#REF!="","",#REF!&amp;"位"))</f>
        <v>#REF!</v>
      </c>
      <c r="L35" s="144" t="e">
        <f>IF(#REF!="","",IF(#REF!="","",IF(#REF!=#REF!,"",INDEX($Z$26:$AN$40,#REF!,#REF!))))</f>
        <v>#REF!</v>
      </c>
      <c r="M35" s="145" t="e">
        <f>IF(#REF!="","",IF(#REF!="","",IF(#REF!=#REF!,"",INDEX($Z$26:$AN$40,#REF!,#REF!))))</f>
        <v>#REF!</v>
      </c>
      <c r="N35" s="145" t="e">
        <f>IF(#REF!="","",IF(#REF!="","",IF(#REF!=#REF!,"",INDEX($Z$26:$AN$40,#REF!,#REF!))))</f>
        <v>#REF!</v>
      </c>
      <c r="O35" s="145" t="e">
        <f>IF(#REF!="","",IF(#REF!="","",IF(#REF!=#REF!,"",INDEX($Z$26:$AN$40,#REF!,#REF!))))</f>
        <v>#REF!</v>
      </c>
      <c r="P35" s="146" t="e">
        <f>IF(#REF!="","",IF(#REF!="","",IF(#REF!=#REF!,"",INDEX($Z$26:$AN$40,#REF!,#REF!))))</f>
        <v>#REF!</v>
      </c>
      <c r="Q35" s="147" t="e">
        <f>IF(#REF!="","",IF(#REF!="","",IF(#REF!=#REF!,"",INDEX($Z$26:$AN$40,#REF!,#REF!))))</f>
        <v>#REF!</v>
      </c>
      <c r="R35" s="145" t="e">
        <f>IF(#REF!="","",IF(#REF!="","",IF(#REF!=#REF!,"",INDEX($Z$26:$AN$40,#REF!,#REF!))))</f>
        <v>#REF!</v>
      </c>
      <c r="S35" s="145" t="e">
        <f>IF(#REF!="","",IF(#REF!="","",IF(#REF!=#REF!,"",INDEX($Z$26:$AN$40,#REF!,#REF!))))</f>
        <v>#REF!</v>
      </c>
      <c r="T35" s="145" t="e">
        <f>IF(#REF!="","",IF(#REF!="","",IF(#REF!=#REF!,"",INDEX($Z$26:$AN$40,#REF!,#REF!))))</f>
        <v>#REF!</v>
      </c>
      <c r="U35" s="146" t="e">
        <f>IF(#REF!="","",IF(#REF!="","",IF(#REF!=#REF!,"",INDEX($Z$26:$AN$40,#REF!,#REF!))))</f>
        <v>#REF!</v>
      </c>
      <c r="V35" s="2"/>
      <c r="W35" s="4"/>
      <c r="X35" s="114" t="s">
        <v>45</v>
      </c>
      <c r="Y35" s="122" t="s">
        <v>18</v>
      </c>
      <c r="Z35" s="129">
        <f>AI26</f>
        <v>17.5</v>
      </c>
      <c r="AA35" s="125">
        <f>AI27</f>
        <v>14.399999999999999</v>
      </c>
      <c r="AB35" s="125">
        <f>AI28</f>
        <v>11.5</v>
      </c>
      <c r="AC35" s="125">
        <f>AI29</f>
        <v>8.8</v>
      </c>
      <c r="AD35" s="125">
        <f>AI30</f>
        <v>6.3</v>
      </c>
      <c r="AE35" s="126">
        <f>AI31</f>
        <v>4</v>
      </c>
      <c r="AF35" s="125">
        <f>AI32</f>
        <v>2.2800000000000002</v>
      </c>
      <c r="AG35" s="125">
        <f>AI33</f>
        <v>1.08</v>
      </c>
      <c r="AH35" s="130">
        <f>AI34</f>
        <v>0.34</v>
      </c>
      <c r="AI35" s="116">
        <v>0</v>
      </c>
      <c r="AJ35" s="124">
        <f>AA26*0.64</f>
        <v>0.32</v>
      </c>
      <c r="AK35" s="126">
        <f>AB26*0.64</f>
        <v>0.96</v>
      </c>
      <c r="AL35" s="127">
        <f>AC26*0.64</f>
        <v>1.92</v>
      </c>
      <c r="AM35" s="128">
        <f t="shared" si="3"/>
        <v>1.92</v>
      </c>
      <c r="AN35" s="231">
        <f t="shared" si="3"/>
        <v>1.92</v>
      </c>
    </row>
    <row r="36" spans="1:40" ht="12" customHeight="1">
      <c r="A36" s="2"/>
      <c r="B36" s="143" t="e">
        <f>IF(#REF!="","",IF(#REF!="","",#REF!&amp;"位"))</f>
        <v>#REF!</v>
      </c>
      <c r="C36" s="144" t="e">
        <f>IF(#REF!="","",IF(#REF!=#REF!,"",INDEX($Z$26:$AN$40,#REF!,#REF!)))</f>
        <v>#REF!</v>
      </c>
      <c r="D36" s="145" t="e">
        <f>IF(#REF!="","",IF(#REF!=#REF!,"",INDEX($Z$26:$AN$40,#REF!,#REF!)))</f>
        <v>#REF!</v>
      </c>
      <c r="E36" s="145" t="e">
        <f>IF(#REF!="","",IF(#REF!=#REF!,"",INDEX($Z$26:$AN$40,#REF!,#REF!)))</f>
        <v>#REF!</v>
      </c>
      <c r="F36" s="145" t="e">
        <f>IF(#REF!="","",IF(#REF!=#REF!,"",INDEX($Z$26:$AN$40,#REF!,#REF!)))</f>
        <v>#REF!</v>
      </c>
      <c r="G36" s="145" t="e">
        <f>IF(#REF!="","",IF(#REF!=#REF!,"",INDEX($Z$26:$AN$40,#REF!,#REF!)))</f>
        <v>#REF!</v>
      </c>
      <c r="H36" s="145" t="e">
        <f>IF(#REF!="","",IF(#REF!=#REF!,"",INDEX($Z$26:$AN$40,#REF!,#REF!)))</f>
        <v>#REF!</v>
      </c>
      <c r="I36" s="146" t="e">
        <f>IF(#REF!="","",IF(#REF!=#REF!,"",INDEX($Z$26:$AN$40,#REF!,#REF!)))</f>
        <v>#REF!</v>
      </c>
      <c r="J36" s="43"/>
      <c r="K36" s="143" t="e">
        <f>IF(#REF!="","",IF(#REF!="","",#REF!&amp;"位"))</f>
        <v>#REF!</v>
      </c>
      <c r="L36" s="144" t="e">
        <f>IF(#REF!="","",IF(#REF!="","",IF(#REF!=#REF!,"",INDEX($Z$26:$AN$40,#REF!,#REF!))))</f>
        <v>#REF!</v>
      </c>
      <c r="M36" s="145" t="e">
        <f>IF(#REF!="","",IF(#REF!="","",IF(#REF!=#REF!,"",INDEX($Z$26:$AN$40,#REF!,#REF!))))</f>
        <v>#REF!</v>
      </c>
      <c r="N36" s="145" t="e">
        <f>IF(#REF!="","",IF(#REF!="","",IF(#REF!=#REF!,"",INDEX($Z$26:$AN$40,#REF!,#REF!))))</f>
        <v>#REF!</v>
      </c>
      <c r="O36" s="145" t="e">
        <f>IF(#REF!="","",IF(#REF!="","",IF(#REF!=#REF!,"",INDEX($Z$26:$AN$40,#REF!,#REF!))))</f>
        <v>#REF!</v>
      </c>
      <c r="P36" s="146" t="e">
        <f>IF(#REF!="","",IF(#REF!="","",IF(#REF!=#REF!,"",INDEX($Z$26:$AN$40,#REF!,#REF!))))</f>
        <v>#REF!</v>
      </c>
      <c r="Q36" s="147" t="e">
        <f>IF(#REF!="","",IF(#REF!="","",IF(#REF!=#REF!,"",INDEX($Z$26:$AN$40,#REF!,#REF!))))</f>
        <v>#REF!</v>
      </c>
      <c r="R36" s="145" t="e">
        <f>IF(#REF!="","",IF(#REF!="","",IF(#REF!=#REF!,"",INDEX($Z$26:$AN$40,#REF!,#REF!))))</f>
        <v>#REF!</v>
      </c>
      <c r="S36" s="145" t="e">
        <f>IF(#REF!="","",IF(#REF!="","",IF(#REF!=#REF!,"",INDEX($Z$26:$AN$40,#REF!,#REF!))))</f>
        <v>#REF!</v>
      </c>
      <c r="T36" s="145" t="e">
        <f>IF(#REF!="","",IF(#REF!="","",IF(#REF!=#REF!,"",INDEX($Z$26:$AN$40,#REF!,#REF!))))</f>
        <v>#REF!</v>
      </c>
      <c r="U36" s="146" t="e">
        <f>IF(#REF!="","",IF(#REF!="","",IF(#REF!=#REF!,"",INDEX($Z$26:$AN$40,#REF!,#REF!))))</f>
        <v>#REF!</v>
      </c>
      <c r="V36" s="2"/>
      <c r="W36" s="4"/>
      <c r="X36" s="114"/>
      <c r="Y36" s="122" t="s">
        <v>19</v>
      </c>
      <c r="Z36" s="129">
        <f>AJ26</f>
        <v>20</v>
      </c>
      <c r="AA36" s="125">
        <f>AJ27</f>
        <v>16.8</v>
      </c>
      <c r="AB36" s="125">
        <f>AJ28</f>
        <v>13.8</v>
      </c>
      <c r="AC36" s="125">
        <f>AJ29</f>
        <v>11</v>
      </c>
      <c r="AD36" s="125">
        <f>AJ30</f>
        <v>8.4</v>
      </c>
      <c r="AE36" s="126">
        <f>AJ31</f>
        <v>6</v>
      </c>
      <c r="AF36" s="125">
        <f>AJ32</f>
        <v>3.8</v>
      </c>
      <c r="AG36" s="125">
        <f>AJ33</f>
        <v>2.16</v>
      </c>
      <c r="AH36" s="125">
        <f>AJ34</f>
        <v>1.02</v>
      </c>
      <c r="AI36" s="130">
        <f>AJ35</f>
        <v>0.32</v>
      </c>
      <c r="AJ36" s="116">
        <v>0</v>
      </c>
      <c r="AK36" s="131">
        <f>AA26*0.6</f>
        <v>0.3</v>
      </c>
      <c r="AL36" s="127">
        <f>AB26*0.6</f>
        <v>0.8999999999999999</v>
      </c>
      <c r="AM36" s="128">
        <f t="shared" si="3"/>
        <v>0.8999999999999999</v>
      </c>
      <c r="AN36" s="231">
        <f t="shared" si="3"/>
        <v>0.8999999999999999</v>
      </c>
    </row>
    <row r="37" spans="1:40" ht="12" customHeight="1">
      <c r="A37" s="2"/>
      <c r="B37" s="148" t="e">
        <f>IF(#REF!="","",IF(#REF!="","",#REF!&amp;"位"))</f>
        <v>#REF!</v>
      </c>
      <c r="C37" s="149" t="e">
        <f>IF(#REF!="","",IF(#REF!=#REF!,"",INDEX($Z$26:$AN$40,#REF!,#REF!)))</f>
        <v>#REF!</v>
      </c>
      <c r="D37" s="150" t="e">
        <f>IF(#REF!="","",IF(#REF!=#REF!,"",INDEX($Z$26:$AN$40,#REF!,#REF!)))</f>
        <v>#REF!</v>
      </c>
      <c r="E37" s="150" t="e">
        <f>IF(#REF!="","",IF(#REF!=#REF!,"",INDEX($Z$26:$AN$40,#REF!,#REF!)))</f>
        <v>#REF!</v>
      </c>
      <c r="F37" s="150" t="e">
        <f>IF(#REF!="","",IF(#REF!=#REF!,"",INDEX($Z$26:$AN$40,#REF!,#REF!)))</f>
        <v>#REF!</v>
      </c>
      <c r="G37" s="150" t="e">
        <f>IF(#REF!="","",IF(#REF!=#REF!,"",INDEX($Z$26:$AN$40,#REF!,#REF!)))</f>
        <v>#REF!</v>
      </c>
      <c r="H37" s="150" t="e">
        <f>IF(#REF!="","",IF(#REF!=#REF!,"",INDEX($Z$26:$AN$40,#REF!,#REF!)))</f>
        <v>#REF!</v>
      </c>
      <c r="I37" s="151" t="e">
        <f>IF(#REF!="","",IF(#REF!=#REF!,"",INDEX($Z$26:$AN$40,#REF!,#REF!)))</f>
        <v>#REF!</v>
      </c>
      <c r="J37" s="43"/>
      <c r="K37" s="148" t="e">
        <f>IF(#REF!="","",IF(#REF!="","",#REF!&amp;"位"))</f>
        <v>#REF!</v>
      </c>
      <c r="L37" s="149" t="e">
        <f>IF(#REF!="","",IF(#REF!="","",IF(#REF!=#REF!,"",INDEX($Z$26:$AN$40,#REF!,#REF!))))</f>
        <v>#REF!</v>
      </c>
      <c r="M37" s="150" t="e">
        <f>IF(#REF!="","",IF(#REF!="","",IF(#REF!=#REF!,"",INDEX($Z$26:$AN$40,#REF!,#REF!))))</f>
        <v>#REF!</v>
      </c>
      <c r="N37" s="150" t="e">
        <f>IF(#REF!="","",IF(#REF!="","",IF(#REF!=#REF!,"",INDEX($Z$26:$AN$40,#REF!,#REF!))))</f>
        <v>#REF!</v>
      </c>
      <c r="O37" s="150" t="e">
        <f>IF(#REF!="","",IF(#REF!="","",IF(#REF!=#REF!,"",INDEX($Z$26:$AN$40,#REF!,#REF!))))</f>
        <v>#REF!</v>
      </c>
      <c r="P37" s="151" t="e">
        <f>IF(#REF!="","",IF(#REF!="","",IF(#REF!=#REF!,"",INDEX($Z$26:$AN$40,#REF!,#REF!))))</f>
        <v>#REF!</v>
      </c>
      <c r="Q37" s="152" t="e">
        <f>IF(#REF!="","",IF(#REF!="","",IF(#REF!=#REF!,"",INDEX($Z$26:$AN$40,#REF!,#REF!))))</f>
        <v>#REF!</v>
      </c>
      <c r="R37" s="150" t="e">
        <f>IF(#REF!="","",IF(#REF!="","",IF(#REF!=#REF!,"",INDEX($Z$26:$AN$40,#REF!,#REF!))))</f>
        <v>#REF!</v>
      </c>
      <c r="S37" s="150" t="e">
        <f>IF(#REF!="","",IF(#REF!="","",IF(#REF!=#REF!,"",INDEX($Z$26:$AN$40,#REF!,#REF!))))</f>
        <v>#REF!</v>
      </c>
      <c r="T37" s="150" t="e">
        <f>IF(#REF!="","",IF(#REF!="","",IF(#REF!=#REF!,"",INDEX($Z$26:$AN$40,#REF!,#REF!))))</f>
        <v>#REF!</v>
      </c>
      <c r="U37" s="151" t="e">
        <f>IF(#REF!="","",IF(#REF!="","",IF(#REF!=#REF!,"",INDEX($Z$26:$AN$40,#REF!,#REF!))))</f>
        <v>#REF!</v>
      </c>
      <c r="V37" s="2"/>
      <c r="W37" s="4"/>
      <c r="X37" s="114"/>
      <c r="Y37" s="153" t="s">
        <v>20</v>
      </c>
      <c r="Z37" s="132">
        <f>AK26</f>
        <v>22.5</v>
      </c>
      <c r="AA37" s="133">
        <f>AK27</f>
        <v>19.2</v>
      </c>
      <c r="AB37" s="133">
        <f>AK28</f>
        <v>16.1</v>
      </c>
      <c r="AC37" s="133">
        <f>AK29</f>
        <v>13.2</v>
      </c>
      <c r="AD37" s="133">
        <f>AK30</f>
        <v>10.5</v>
      </c>
      <c r="AE37" s="135">
        <f>AK31</f>
        <v>8</v>
      </c>
      <c r="AF37" s="133">
        <f>AK32</f>
        <v>5.7</v>
      </c>
      <c r="AG37" s="133">
        <f>AK33</f>
        <v>3.5999999999999996</v>
      </c>
      <c r="AH37" s="133">
        <f>AK34</f>
        <v>2.04</v>
      </c>
      <c r="AI37" s="133">
        <f>AK35</f>
        <v>0.96</v>
      </c>
      <c r="AJ37" s="134">
        <f>AK36</f>
        <v>0.3</v>
      </c>
      <c r="AK37" s="116">
        <v>0</v>
      </c>
      <c r="AL37" s="154">
        <f>AA26*0.56</f>
        <v>0.28</v>
      </c>
      <c r="AM37" s="137">
        <f t="shared" si="3"/>
        <v>0.28</v>
      </c>
      <c r="AN37" s="232">
        <f t="shared" si="3"/>
        <v>0.28</v>
      </c>
    </row>
    <row r="38" spans="1:40" ht="12" customHeight="1">
      <c r="A38" s="2"/>
      <c r="B38" s="155" t="e">
        <f>IF(#REF!="","",IF(#REF!="","",#REF!&amp;"位"))</f>
        <v>#REF!</v>
      </c>
      <c r="C38" s="156" t="e">
        <f>IF(#REF!="","",IF(#REF!=#REF!,"",INDEX($Z$26:$AN$40,#REF!,#REF!)))</f>
        <v>#REF!</v>
      </c>
      <c r="D38" s="157" t="e">
        <f>IF(#REF!="","",IF(#REF!=#REF!,"",INDEX($Z$26:$AN$40,#REF!,#REF!)))</f>
        <v>#REF!</v>
      </c>
      <c r="E38" s="157" t="e">
        <f>IF(#REF!="","",IF(#REF!=#REF!,"",INDEX($Z$26:$AN$40,#REF!,#REF!)))</f>
        <v>#REF!</v>
      </c>
      <c r="F38" s="157" t="e">
        <f>IF(#REF!="","",IF(#REF!=#REF!,"",INDEX($Z$26:$AN$40,#REF!,#REF!)))</f>
        <v>#REF!</v>
      </c>
      <c r="G38" s="157" t="e">
        <f>IF(#REF!="","",IF(#REF!=#REF!,"",INDEX($Z$26:$AN$40,#REF!,#REF!)))</f>
        <v>#REF!</v>
      </c>
      <c r="H38" s="157" t="e">
        <f>IF(#REF!="","",IF(#REF!=#REF!,"",INDEX($Z$26:$AN$40,#REF!,#REF!)))</f>
        <v>#REF!</v>
      </c>
      <c r="I38" s="158" t="e">
        <f>IF(#REF!="","",IF(#REF!=#REF!,"",INDEX($Z$26:$AN$40,#REF!,#REF!)))</f>
        <v>#REF!</v>
      </c>
      <c r="J38" s="43"/>
      <c r="K38" s="155" t="e">
        <f>IF(#REF!="","",IF(#REF!="","",#REF!&amp;"位"))</f>
        <v>#REF!</v>
      </c>
      <c r="L38" s="156" t="e">
        <f>IF(#REF!="","",IF(#REF!="","",IF(#REF!=#REF!,"",INDEX($Z$26:$AN$40,#REF!,#REF!))))</f>
        <v>#REF!</v>
      </c>
      <c r="M38" s="157" t="e">
        <f>IF(#REF!="","",IF(#REF!="","",IF(#REF!=#REF!,"",INDEX($Z$26:$AN$40,#REF!,#REF!))))</f>
        <v>#REF!</v>
      </c>
      <c r="N38" s="157" t="e">
        <f>IF(#REF!="","",IF(#REF!="","",IF(#REF!=#REF!,"",INDEX($Z$26:$AN$40,#REF!,#REF!))))</f>
        <v>#REF!</v>
      </c>
      <c r="O38" s="157" t="e">
        <f>IF(#REF!="","",IF(#REF!="","",IF(#REF!=#REF!,"",INDEX($Z$26:$AN$40,#REF!,#REF!))))</f>
        <v>#REF!</v>
      </c>
      <c r="P38" s="158" t="e">
        <f>IF(#REF!="","",IF(#REF!="","",IF(#REF!=#REF!,"",INDEX($Z$26:$AN$40,#REF!,#REF!))))</f>
        <v>#REF!</v>
      </c>
      <c r="Q38" s="159" t="e">
        <f>IF(#REF!="","",IF(#REF!="","",IF(#REF!=#REF!,"",INDEX($Z$26:$AN$40,#REF!,#REF!))))</f>
        <v>#REF!</v>
      </c>
      <c r="R38" s="157" t="e">
        <f>IF(#REF!="","",IF(#REF!="","",IF(#REF!=#REF!,"",INDEX($Z$26:$AN$40,#REF!,#REF!))))</f>
        <v>#REF!</v>
      </c>
      <c r="S38" s="157" t="e">
        <f>IF(#REF!="","",IF(#REF!="","",IF(#REF!=#REF!,"",INDEX($Z$26:$AN$40,#REF!,#REF!))))</f>
        <v>#REF!</v>
      </c>
      <c r="T38" s="157" t="e">
        <f>IF(#REF!="","",IF(#REF!="","",IF(#REF!=#REF!,"",INDEX($Z$26:$AN$40,#REF!,#REF!))))</f>
        <v>#REF!</v>
      </c>
      <c r="U38" s="158" t="e">
        <f>IF(#REF!="","",IF(#REF!="","",IF(#REF!=#REF!,"",INDEX($Z$26:$AN$40,#REF!,#REF!))))</f>
        <v>#REF!</v>
      </c>
      <c r="V38" s="2"/>
      <c r="W38" s="4"/>
      <c r="X38" s="114"/>
      <c r="Y38" s="160" t="s">
        <v>27</v>
      </c>
      <c r="Z38" s="120">
        <f>AL26</f>
        <v>25</v>
      </c>
      <c r="AA38" s="121">
        <f>AL27</f>
        <v>21.599999999999998</v>
      </c>
      <c r="AB38" s="121">
        <f>AL28</f>
        <v>18.400000000000002</v>
      </c>
      <c r="AC38" s="121">
        <f>AL29</f>
        <v>15.4</v>
      </c>
      <c r="AD38" s="121">
        <f>AL30</f>
        <v>12.6</v>
      </c>
      <c r="AE38" s="161">
        <f>AL31</f>
        <v>10</v>
      </c>
      <c r="AF38" s="121">
        <f>AL32</f>
        <v>7.6</v>
      </c>
      <c r="AG38" s="121">
        <f>AL33</f>
        <v>5.3999999999999995</v>
      </c>
      <c r="AH38" s="121">
        <f>AL34</f>
        <v>3.4000000000000004</v>
      </c>
      <c r="AI38" s="121">
        <f>AL35</f>
        <v>1.92</v>
      </c>
      <c r="AJ38" s="121">
        <f>AL36</f>
        <v>0.8999999999999999</v>
      </c>
      <c r="AK38" s="162">
        <f>AL37</f>
        <v>0.28</v>
      </c>
      <c r="AL38" s="163">
        <v>0</v>
      </c>
      <c r="AM38" s="154">
        <v>0</v>
      </c>
      <c r="AN38" s="233">
        <v>0</v>
      </c>
    </row>
    <row r="39" spans="1:40" ht="12" customHeight="1">
      <c r="A39" s="2"/>
      <c r="B39" s="143" t="e">
        <f>IF(#REF!="","",IF(#REF!="","",#REF!&amp;"位"))</f>
        <v>#REF!</v>
      </c>
      <c r="C39" s="144" t="e">
        <f>IF(#REF!="","",IF(#REF!=#REF!,"",INDEX($Z$26:$AN$40,#REF!,#REF!)))</f>
        <v>#REF!</v>
      </c>
      <c r="D39" s="145" t="e">
        <f>IF(#REF!="","",IF(#REF!=#REF!,"",INDEX($Z$26:$AN$40,#REF!,#REF!)))</f>
        <v>#REF!</v>
      </c>
      <c r="E39" s="145" t="e">
        <f>IF(#REF!="","",IF(#REF!=#REF!,"",INDEX($Z$26:$AN$40,#REF!,#REF!)))</f>
        <v>#REF!</v>
      </c>
      <c r="F39" s="145" t="e">
        <f>IF(#REF!="","",IF(#REF!=#REF!,"",INDEX($Z$26:$AN$40,#REF!,#REF!)))</f>
        <v>#REF!</v>
      </c>
      <c r="G39" s="145" t="e">
        <f>IF(#REF!="","",IF(#REF!=#REF!,"",INDEX($Z$26:$AN$40,#REF!,#REF!)))</f>
        <v>#REF!</v>
      </c>
      <c r="H39" s="145" t="e">
        <f>IF(#REF!="","",IF(#REF!=#REF!,"",INDEX($Z$26:$AN$40,#REF!,#REF!)))</f>
        <v>#REF!</v>
      </c>
      <c r="I39" s="146" t="e">
        <f>IF(#REF!="","",IF(#REF!=#REF!,"",INDEX($Z$26:$AN$40,#REF!,#REF!)))</f>
        <v>#REF!</v>
      </c>
      <c r="J39" s="43"/>
      <c r="K39" s="143" t="e">
        <f>IF(#REF!="","",IF(#REF!="","",#REF!&amp;"位"))</f>
        <v>#REF!</v>
      </c>
      <c r="L39" s="144" t="e">
        <f>IF(#REF!="","",IF(#REF!="","",IF(#REF!=#REF!,"",INDEX($Z$26:$AN$40,#REF!,#REF!))))</f>
        <v>#REF!</v>
      </c>
      <c r="M39" s="145" t="e">
        <f>IF(#REF!="","",IF(#REF!="","",IF(#REF!=#REF!,"",INDEX($Z$26:$AN$40,#REF!,#REF!))))</f>
        <v>#REF!</v>
      </c>
      <c r="N39" s="145" t="e">
        <f>IF(#REF!="","",IF(#REF!="","",IF(#REF!=#REF!,"",INDEX($Z$26:$AN$40,#REF!,#REF!))))</f>
        <v>#REF!</v>
      </c>
      <c r="O39" s="145" t="e">
        <f>IF(#REF!="","",IF(#REF!="","",IF(#REF!=#REF!,"",INDEX($Z$26:$AN$40,#REF!,#REF!))))</f>
        <v>#REF!</v>
      </c>
      <c r="P39" s="146" t="e">
        <f>IF(#REF!="","",IF(#REF!="","",IF(#REF!=#REF!,"",INDEX($Z$26:$AN$40,#REF!,#REF!))))</f>
        <v>#REF!</v>
      </c>
      <c r="Q39" s="147" t="e">
        <f>IF(#REF!="","",IF(#REF!="","",IF(#REF!=#REF!,"",INDEX($Z$26:$AN$40,#REF!,#REF!))))</f>
        <v>#REF!</v>
      </c>
      <c r="R39" s="145" t="e">
        <f>IF(#REF!="","",IF(#REF!="","",IF(#REF!=#REF!,"",INDEX($Z$26:$AN$40,#REF!,#REF!))))</f>
        <v>#REF!</v>
      </c>
      <c r="S39" s="145" t="e">
        <f>IF(#REF!="","",IF(#REF!="","",IF(#REF!=#REF!,"",INDEX($Z$26:$AN$40,#REF!,#REF!))))</f>
        <v>#REF!</v>
      </c>
      <c r="T39" s="145" t="e">
        <f>IF(#REF!="","",IF(#REF!="","",IF(#REF!=#REF!,"",INDEX($Z$26:$AN$40,#REF!,#REF!))))</f>
        <v>#REF!</v>
      </c>
      <c r="U39" s="146" t="e">
        <f>IF(#REF!="","",IF(#REF!="","",IF(#REF!=#REF!,"",INDEX($Z$26:$AN$40,#REF!,#REF!))))</f>
        <v>#REF!</v>
      </c>
      <c r="V39" s="2"/>
      <c r="W39" s="4"/>
      <c r="X39" s="114"/>
      <c r="Y39" s="164" t="s">
        <v>28</v>
      </c>
      <c r="Z39" s="127">
        <f>AM26</f>
        <v>25</v>
      </c>
      <c r="AA39" s="128">
        <f>AM27</f>
        <v>21.599999999999998</v>
      </c>
      <c r="AB39" s="128">
        <f>AM28</f>
        <v>18.400000000000002</v>
      </c>
      <c r="AC39" s="128">
        <f>AM29</f>
        <v>15.4</v>
      </c>
      <c r="AD39" s="128">
        <f>AM30</f>
        <v>12.6</v>
      </c>
      <c r="AE39" s="165">
        <f>AM31</f>
        <v>10</v>
      </c>
      <c r="AF39" s="128">
        <f>AM32</f>
        <v>7.6</v>
      </c>
      <c r="AG39" s="128">
        <f>AM33</f>
        <v>5.3999999999999995</v>
      </c>
      <c r="AH39" s="128">
        <f>AM34</f>
        <v>3.4000000000000004</v>
      </c>
      <c r="AI39" s="128">
        <f>AM35</f>
        <v>1.92</v>
      </c>
      <c r="AJ39" s="128">
        <f>AM36</f>
        <v>0.8999999999999999</v>
      </c>
      <c r="AK39" s="165">
        <f>AM37</f>
        <v>0.28</v>
      </c>
      <c r="AL39" s="162">
        <f>AM38</f>
        <v>0</v>
      </c>
      <c r="AM39" s="163">
        <v>0</v>
      </c>
      <c r="AN39" s="234">
        <v>0</v>
      </c>
    </row>
    <row r="40" spans="1:40" ht="12" customHeight="1">
      <c r="A40" s="2"/>
      <c r="B40" s="143" t="e">
        <f>IF(#REF!="","",IF(#REF!="","",#REF!&amp;"位"))</f>
        <v>#REF!</v>
      </c>
      <c r="C40" s="144" t="e">
        <f>IF(#REF!="","",IF(#REF!=#REF!,"",INDEX($Z$26:$AN$40,#REF!,#REF!)))</f>
        <v>#REF!</v>
      </c>
      <c r="D40" s="145" t="e">
        <f>IF(#REF!="","",IF(#REF!=#REF!,"",INDEX($Z$26:$AN$40,#REF!,#REF!)))</f>
        <v>#REF!</v>
      </c>
      <c r="E40" s="145" t="e">
        <f>IF(#REF!="","",IF(#REF!=#REF!,"",INDEX($Z$26:$AN$40,#REF!,#REF!)))</f>
        <v>#REF!</v>
      </c>
      <c r="F40" s="145" t="e">
        <f>IF(#REF!="","",IF(#REF!=#REF!,"",INDEX($Z$26:$AN$40,#REF!,#REF!)))</f>
        <v>#REF!</v>
      </c>
      <c r="G40" s="145" t="e">
        <f>IF(#REF!="","",IF(#REF!=#REF!,"",INDEX($Z$26:$AN$40,#REF!,#REF!)))</f>
        <v>#REF!</v>
      </c>
      <c r="H40" s="145" t="e">
        <f>IF(#REF!="","",IF(#REF!=#REF!,"",INDEX($Z$26:$AN$40,#REF!,#REF!)))</f>
        <v>#REF!</v>
      </c>
      <c r="I40" s="146" t="e">
        <f>IF(#REF!="","",IF(#REF!=#REF!,"",INDEX($Z$26:$AN$40,#REF!,#REF!)))</f>
        <v>#REF!</v>
      </c>
      <c r="J40" s="43"/>
      <c r="K40" s="143" t="e">
        <f>IF(#REF!="","",IF(#REF!="","",#REF!&amp;"位"))</f>
        <v>#REF!</v>
      </c>
      <c r="L40" s="144" t="e">
        <f>IF(#REF!="","",IF(#REF!="","",IF(#REF!=#REF!,"",INDEX($Z$26:$AN$40,#REF!,#REF!))))</f>
        <v>#REF!</v>
      </c>
      <c r="M40" s="145" t="e">
        <f>IF(#REF!="","",IF(#REF!="","",IF(#REF!=#REF!,"",INDEX($Z$26:$AN$40,#REF!,#REF!))))</f>
        <v>#REF!</v>
      </c>
      <c r="N40" s="145" t="e">
        <f>IF(#REF!="","",IF(#REF!="","",IF(#REF!=#REF!,"",INDEX($Z$26:$AN$40,#REF!,#REF!))))</f>
        <v>#REF!</v>
      </c>
      <c r="O40" s="145" t="e">
        <f>IF(#REF!="","",IF(#REF!="","",IF(#REF!=#REF!,"",INDEX($Z$26:$AN$40,#REF!,#REF!))))</f>
        <v>#REF!</v>
      </c>
      <c r="P40" s="146" t="e">
        <f>IF(#REF!="","",IF(#REF!="","",IF(#REF!=#REF!,"",INDEX($Z$26:$AN$40,#REF!,#REF!))))</f>
        <v>#REF!</v>
      </c>
      <c r="Q40" s="147" t="e">
        <f>IF(#REF!="","",IF(#REF!="","",IF(#REF!=#REF!,"",INDEX($Z$26:$AN$40,#REF!,#REF!))))</f>
        <v>#REF!</v>
      </c>
      <c r="R40" s="145" t="e">
        <f>IF(#REF!="","",IF(#REF!="","",IF(#REF!=#REF!,"",INDEX($Z$26:$AN$40,#REF!,#REF!))))</f>
        <v>#REF!</v>
      </c>
      <c r="S40" s="145" t="e">
        <f>IF(#REF!="","",IF(#REF!="","",IF(#REF!=#REF!,"",INDEX($Z$26:$AN$40,#REF!,#REF!))))</f>
        <v>#REF!</v>
      </c>
      <c r="T40" s="145" t="e">
        <f>IF(#REF!="","",IF(#REF!="","",IF(#REF!=#REF!,"",INDEX($Z$26:$AN$40,#REF!,#REF!))))</f>
        <v>#REF!</v>
      </c>
      <c r="U40" s="146" t="e">
        <f>IF(#REF!="","",IF(#REF!="","",IF(#REF!=#REF!,"",INDEX($Z$26:$AN$40,#REF!,#REF!))))</f>
        <v>#REF!</v>
      </c>
      <c r="V40" s="2"/>
      <c r="W40" s="4"/>
      <c r="X40" s="166"/>
      <c r="Y40" s="167" t="s">
        <v>46</v>
      </c>
      <c r="Z40" s="168">
        <f>AN26</f>
        <v>25</v>
      </c>
      <c r="AA40" s="169">
        <f>AN27</f>
        <v>21.599999999999998</v>
      </c>
      <c r="AB40" s="169">
        <f>AN28</f>
        <v>18.400000000000002</v>
      </c>
      <c r="AC40" s="169">
        <f>AN29</f>
        <v>15.4</v>
      </c>
      <c r="AD40" s="169">
        <f>AN30</f>
        <v>12.6</v>
      </c>
      <c r="AE40" s="170">
        <f>AN31</f>
        <v>10</v>
      </c>
      <c r="AF40" s="169">
        <f>AN32</f>
        <v>7.6</v>
      </c>
      <c r="AG40" s="169">
        <f>AN33</f>
        <v>5.3999999999999995</v>
      </c>
      <c r="AH40" s="169">
        <f>AN34</f>
        <v>3.4000000000000004</v>
      </c>
      <c r="AI40" s="169">
        <f>AN35</f>
        <v>1.92</v>
      </c>
      <c r="AJ40" s="169">
        <f>AN36</f>
        <v>0.8999999999999999</v>
      </c>
      <c r="AK40" s="170">
        <f>AN37</f>
        <v>0.28</v>
      </c>
      <c r="AL40" s="169">
        <f>AN38</f>
        <v>0</v>
      </c>
      <c r="AM40" s="171">
        <f>AN39</f>
        <v>0</v>
      </c>
      <c r="AN40" s="163">
        <f>AO39</f>
        <v>0</v>
      </c>
    </row>
    <row r="41" spans="1:39" ht="12" customHeight="1">
      <c r="A41" s="2"/>
      <c r="B41" s="143" t="e">
        <f>IF(#REF!="","",IF(#REF!="","",#REF!&amp;"位"))</f>
        <v>#REF!</v>
      </c>
      <c r="C41" s="144" t="e">
        <f>IF(#REF!="","",IF(#REF!=#REF!,"",INDEX($Z$26:$AN$40,#REF!,#REF!)))</f>
        <v>#REF!</v>
      </c>
      <c r="D41" s="145" t="e">
        <f>IF(#REF!="","",IF(#REF!=#REF!,"",INDEX($Z$26:$AN$40,#REF!,#REF!)))</f>
        <v>#REF!</v>
      </c>
      <c r="E41" s="145" t="e">
        <f>IF(#REF!="","",IF(#REF!=#REF!,"",INDEX($Z$26:$AN$40,#REF!,#REF!)))</f>
        <v>#REF!</v>
      </c>
      <c r="F41" s="145" t="e">
        <f>IF(#REF!="","",IF(#REF!=#REF!,"",INDEX($Z$26:$AN$40,#REF!,#REF!)))</f>
        <v>#REF!</v>
      </c>
      <c r="G41" s="145" t="e">
        <f>IF(#REF!="","",IF(#REF!=#REF!,"",INDEX($Z$26:$AN$40,#REF!,#REF!)))</f>
        <v>#REF!</v>
      </c>
      <c r="H41" s="145" t="e">
        <f>IF(#REF!="","",IF(#REF!=#REF!,"",INDEX($Z$26:$AN$40,#REF!,#REF!)))</f>
        <v>#REF!</v>
      </c>
      <c r="I41" s="146" t="e">
        <f>IF(#REF!="","",IF(#REF!=#REF!,"",INDEX($Z$26:$AN$40,#REF!,#REF!)))</f>
        <v>#REF!</v>
      </c>
      <c r="J41" s="43"/>
      <c r="K41" s="143" t="e">
        <f>IF(#REF!="","",IF(#REF!="","",#REF!&amp;"位"))</f>
        <v>#REF!</v>
      </c>
      <c r="L41" s="144" t="e">
        <f>IF(#REF!="","",IF(#REF!="","",IF(#REF!=#REF!,"",INDEX($Z$26:$AN$40,#REF!,#REF!))))</f>
        <v>#REF!</v>
      </c>
      <c r="M41" s="145" t="e">
        <f>IF(#REF!="","",IF(#REF!="","",IF(#REF!=#REF!,"",INDEX($Z$26:$AN$40,#REF!,#REF!))))</f>
        <v>#REF!</v>
      </c>
      <c r="N41" s="145" t="e">
        <f>IF(#REF!="","",IF(#REF!="","",IF(#REF!=#REF!,"",INDEX($Z$26:$AN$40,#REF!,#REF!))))</f>
        <v>#REF!</v>
      </c>
      <c r="O41" s="145" t="e">
        <f>IF(#REF!="","",IF(#REF!="","",IF(#REF!=#REF!,"",INDEX($Z$26:$AN$40,#REF!,#REF!))))</f>
        <v>#REF!</v>
      </c>
      <c r="P41" s="146" t="e">
        <f>IF(#REF!="","",IF(#REF!="","",IF(#REF!=#REF!,"",INDEX($Z$26:$AN$40,#REF!,#REF!))))</f>
        <v>#REF!</v>
      </c>
      <c r="Q41" s="147" t="e">
        <f>IF(#REF!="","",IF(#REF!="","",IF(#REF!=#REF!,"",INDEX($Z$26:$AN$40,#REF!,#REF!))))</f>
        <v>#REF!</v>
      </c>
      <c r="R41" s="145" t="e">
        <f>IF(#REF!="","",IF(#REF!="","",IF(#REF!=#REF!,"",INDEX($Z$26:$AN$40,#REF!,#REF!))))</f>
        <v>#REF!</v>
      </c>
      <c r="S41" s="145" t="e">
        <f>IF(#REF!="","",IF(#REF!="","",IF(#REF!=#REF!,"",INDEX($Z$26:$AN$40,#REF!,#REF!))))</f>
        <v>#REF!</v>
      </c>
      <c r="T41" s="145" t="e">
        <f>IF(#REF!="","",IF(#REF!="","",IF(#REF!=#REF!,"",INDEX($Z$26:$AN$40,#REF!,#REF!))))</f>
        <v>#REF!</v>
      </c>
      <c r="U41" s="146" t="e">
        <f>IF(#REF!="","",IF(#REF!="","",IF(#REF!=#REF!,"",INDEX($Z$26:$AN$40,#REF!,#REF!))))</f>
        <v>#REF!</v>
      </c>
      <c r="V41" s="2"/>
      <c r="W41" s="4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ht="12" customHeight="1">
      <c r="A42" s="2"/>
      <c r="B42" s="143" t="e">
        <f>IF(#REF!="","",IF(#REF!="","",#REF!&amp;"位"))</f>
        <v>#REF!</v>
      </c>
      <c r="C42" s="144" t="e">
        <f>IF(#REF!="","",IF(#REF!=#REF!,"",INDEX($Z$26:$AN$40,#REF!,#REF!)))</f>
        <v>#REF!</v>
      </c>
      <c r="D42" s="145" t="e">
        <f>IF(#REF!="","",IF(#REF!=#REF!,"",INDEX($Z$26:$AN$40,#REF!,#REF!)))</f>
        <v>#REF!</v>
      </c>
      <c r="E42" s="145" t="e">
        <f>IF(#REF!="","",IF(#REF!=#REF!,"",INDEX($Z$26:$AN$40,#REF!,#REF!)))</f>
        <v>#REF!</v>
      </c>
      <c r="F42" s="145" t="e">
        <f>IF(#REF!="","",IF(#REF!=#REF!,"",INDEX($Z$26:$AN$40,#REF!,#REF!)))</f>
        <v>#REF!</v>
      </c>
      <c r="G42" s="145" t="e">
        <f>IF(#REF!="","",IF(#REF!=#REF!,"",INDEX($Z$26:$AN$40,#REF!,#REF!)))</f>
        <v>#REF!</v>
      </c>
      <c r="H42" s="145" t="e">
        <f>IF(#REF!="","",IF(#REF!=#REF!,"",INDEX($Z$26:$AN$40,#REF!,#REF!)))</f>
        <v>#REF!</v>
      </c>
      <c r="I42" s="146" t="e">
        <f>IF(#REF!="","",IF(#REF!=#REF!,"",INDEX($Z$26:$AN$40,#REF!,#REF!)))</f>
        <v>#REF!</v>
      </c>
      <c r="J42" s="43"/>
      <c r="K42" s="143" t="e">
        <f>IF(#REF!="","",IF(#REF!="","",#REF!&amp;"位"))</f>
        <v>#REF!</v>
      </c>
      <c r="L42" s="144" t="e">
        <f>IF(#REF!="","",IF(#REF!="","",IF(#REF!=#REF!,"",INDEX($Z$26:$AN$40,#REF!,#REF!))))</f>
        <v>#REF!</v>
      </c>
      <c r="M42" s="145" t="e">
        <f>IF(#REF!="","",IF(#REF!="","",IF(#REF!=#REF!,"",INDEX($Z$26:$AN$40,#REF!,#REF!))))</f>
        <v>#REF!</v>
      </c>
      <c r="N42" s="145" t="e">
        <f>IF(#REF!="","",IF(#REF!="","",IF(#REF!=#REF!,"",INDEX($Z$26:$AN$40,#REF!,#REF!))))</f>
        <v>#REF!</v>
      </c>
      <c r="O42" s="145" t="e">
        <f>IF(#REF!="","",IF(#REF!="","",IF(#REF!=#REF!,"",INDEX($Z$26:$AN$40,#REF!,#REF!))))</f>
        <v>#REF!</v>
      </c>
      <c r="P42" s="146" t="e">
        <f>IF(#REF!="","",IF(#REF!="","",IF(#REF!=#REF!,"",INDEX($Z$26:$AN$40,#REF!,#REF!))))</f>
        <v>#REF!</v>
      </c>
      <c r="Q42" s="147" t="e">
        <f>IF(#REF!="","",IF(#REF!="","",IF(#REF!=#REF!,"",INDEX($Z$26:$AN$40,#REF!,#REF!))))</f>
        <v>#REF!</v>
      </c>
      <c r="R42" s="145" t="e">
        <f>IF(#REF!="","",IF(#REF!="","",IF(#REF!=#REF!,"",INDEX($Z$26:$AN$40,#REF!,#REF!))))</f>
        <v>#REF!</v>
      </c>
      <c r="S42" s="145" t="e">
        <f>IF(#REF!="","",IF(#REF!="","",IF(#REF!=#REF!,"",INDEX($Z$26:$AN$40,#REF!,#REF!))))</f>
        <v>#REF!</v>
      </c>
      <c r="T42" s="145" t="e">
        <f>IF(#REF!="","",IF(#REF!="","",IF(#REF!=#REF!,"",INDEX($Z$26:$AN$40,#REF!,#REF!))))</f>
        <v>#REF!</v>
      </c>
      <c r="U42" s="146" t="e">
        <f>IF(#REF!="","",IF(#REF!="","",IF(#REF!=#REF!,"",INDEX($Z$26:$AN$40,#REF!,#REF!))))</f>
        <v>#REF!</v>
      </c>
      <c r="V42" s="2"/>
      <c r="W42" s="4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12" customHeight="1">
      <c r="A43" s="2"/>
      <c r="B43" s="172" t="e">
        <f>IF(#REF!="","",IF(#REF!="","",#REF!&amp;"位"))</f>
        <v>#REF!</v>
      </c>
      <c r="C43" s="173" t="e">
        <f>IF(#REF!="","",IF(#REF!=#REF!,"",INDEX($Z$26:$AN$40,#REF!,#REF!)))</f>
        <v>#REF!</v>
      </c>
      <c r="D43" s="174" t="e">
        <f>IF(#REF!="","",IF(#REF!=#REF!,"",INDEX($Z$26:$AN$40,#REF!,#REF!)))</f>
        <v>#REF!</v>
      </c>
      <c r="E43" s="174" t="e">
        <f>IF(#REF!="","",IF(#REF!=#REF!,"",INDEX($Z$26:$AN$40,#REF!,#REF!)))</f>
        <v>#REF!</v>
      </c>
      <c r="F43" s="174" t="e">
        <f>IF(#REF!="","",IF(#REF!=#REF!,"",INDEX($Z$26:$AN$40,#REF!,#REF!)))</f>
        <v>#REF!</v>
      </c>
      <c r="G43" s="174" t="e">
        <f>IF(#REF!="","",IF(#REF!=#REF!,"",INDEX($Z$26:$AN$40,#REF!,#REF!)))</f>
        <v>#REF!</v>
      </c>
      <c r="H43" s="174" t="e">
        <f>IF(#REF!="","",IF(#REF!=#REF!,"",INDEX($Z$26:$AN$40,#REF!,#REF!)))</f>
        <v>#REF!</v>
      </c>
      <c r="I43" s="175" t="e">
        <f>IF(#REF!="","",IF(#REF!=#REF!,"",INDEX($Z$26:$AN$40,#REF!,#REF!)))</f>
        <v>#REF!</v>
      </c>
      <c r="J43" s="43"/>
      <c r="K43" s="172" t="e">
        <f>IF(#REF!="","",IF(#REF!="","",#REF!&amp;"位"))</f>
        <v>#REF!</v>
      </c>
      <c r="L43" s="173" t="e">
        <f>IF(#REF!="","",IF(#REF!="","",IF(#REF!=#REF!,"",INDEX($Z$26:$AN$40,#REF!,#REF!))))</f>
        <v>#REF!</v>
      </c>
      <c r="M43" s="174" t="e">
        <f>IF(#REF!="","",IF(#REF!="","",IF(#REF!=#REF!,"",INDEX($Z$26:$AN$40,#REF!,#REF!))))</f>
        <v>#REF!</v>
      </c>
      <c r="N43" s="174" t="e">
        <f>IF(#REF!="","",IF(#REF!="","",IF(#REF!=#REF!,"",INDEX($Z$26:$AN$40,#REF!,#REF!))))</f>
        <v>#REF!</v>
      </c>
      <c r="O43" s="174" t="e">
        <f>IF(#REF!="","",IF(#REF!="","",IF(#REF!=#REF!,"",INDEX($Z$26:$AN$40,#REF!,#REF!))))</f>
        <v>#REF!</v>
      </c>
      <c r="P43" s="175" t="e">
        <f>IF(#REF!="","",IF(#REF!="","",IF(#REF!=#REF!,"",INDEX($Z$26:$AN$40,#REF!,#REF!))))</f>
        <v>#REF!</v>
      </c>
      <c r="Q43" s="176" t="e">
        <f>IF(#REF!="","",IF(#REF!="","",IF(#REF!=#REF!,"",INDEX($Z$26:$AN$40,#REF!,#REF!))))</f>
        <v>#REF!</v>
      </c>
      <c r="R43" s="174" t="e">
        <f>IF(#REF!="","",IF(#REF!="","",IF(#REF!=#REF!,"",INDEX($Z$26:$AN$40,#REF!,#REF!))))</f>
        <v>#REF!</v>
      </c>
      <c r="S43" s="174" t="e">
        <f>IF(#REF!="","",IF(#REF!="","",IF(#REF!=#REF!,"",INDEX($Z$26:$AN$40,#REF!,#REF!))))</f>
        <v>#REF!</v>
      </c>
      <c r="T43" s="174" t="e">
        <f>IF(#REF!="","",IF(#REF!="","",IF(#REF!=#REF!,"",INDEX($Z$26:$AN$40,#REF!,#REF!))))</f>
        <v>#REF!</v>
      </c>
      <c r="U43" s="175" t="e">
        <f>IF(#REF!="","",IF(#REF!="","",IF(#REF!=#REF!,"",INDEX($Z$26:$AN$40,#REF!,#REF!))))</f>
        <v>#REF!</v>
      </c>
      <c r="V43" s="2"/>
      <c r="W43" s="4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12" customHeight="1">
      <c r="A44" s="2"/>
      <c r="B44" s="138" t="e">
        <f>IF(#REF!="","",IF(#REF!="","",#REF!&amp;"位"))</f>
        <v>#REF!</v>
      </c>
      <c r="C44" s="139" t="e">
        <f>IF(#REF!="","",IF(#REF!=#REF!,"",INDEX($Z$26:$AN$40,#REF!,#REF!)))</f>
        <v>#REF!</v>
      </c>
      <c r="D44" s="140" t="e">
        <f>IF(#REF!="","",IF(#REF!=#REF!,"",INDEX($Z$26:$AN$40,#REF!,#REF!)))</f>
        <v>#REF!</v>
      </c>
      <c r="E44" s="140" t="e">
        <f>IF(#REF!="","",IF(#REF!=#REF!,"",INDEX($Z$26:$AN$40,#REF!,#REF!)))</f>
        <v>#REF!</v>
      </c>
      <c r="F44" s="140" t="e">
        <f>IF(#REF!="","",IF(#REF!=#REF!,"",INDEX($Z$26:$AN$40,#REF!,#REF!)))</f>
        <v>#REF!</v>
      </c>
      <c r="G44" s="140" t="e">
        <f>IF(#REF!="","",IF(#REF!=#REF!,"",INDEX($Z$26:$AN$40,#REF!,#REF!)))</f>
        <v>#REF!</v>
      </c>
      <c r="H44" s="140" t="e">
        <f>IF(#REF!="","",IF(#REF!=#REF!,"",INDEX($Z$26:$AN$40,#REF!,#REF!)))</f>
        <v>#REF!</v>
      </c>
      <c r="I44" s="141" t="e">
        <f>IF(#REF!="","",IF(#REF!=#REF!,"",INDEX($Z$26:$AN$40,#REF!,#REF!)))</f>
        <v>#REF!</v>
      </c>
      <c r="J44" s="43"/>
      <c r="K44" s="138" t="e">
        <f>IF(#REF!="","",IF(#REF!="","",#REF!&amp;"位"))</f>
        <v>#REF!</v>
      </c>
      <c r="L44" s="139" t="e">
        <f>IF(#REF!="","",IF(#REF!="","",IF(#REF!=#REF!,"",INDEX($Z$26:$AN$40,#REF!,#REF!))))</f>
        <v>#REF!</v>
      </c>
      <c r="M44" s="140" t="e">
        <f>IF(#REF!="","",IF(#REF!="","",IF(#REF!=#REF!,"",INDEX($Z$26:$AN$40,#REF!,#REF!))))</f>
        <v>#REF!</v>
      </c>
      <c r="N44" s="140" t="e">
        <f>IF(#REF!="","",IF(#REF!="","",IF(#REF!=#REF!,"",INDEX($Z$26:$AN$40,#REF!,#REF!))))</f>
        <v>#REF!</v>
      </c>
      <c r="O44" s="140" t="e">
        <f>IF(#REF!="","",IF(#REF!="","",IF(#REF!=#REF!,"",INDEX($Z$26:$AN$40,#REF!,#REF!))))</f>
        <v>#REF!</v>
      </c>
      <c r="P44" s="141" t="e">
        <f>IF(#REF!="","",IF(#REF!="","",IF(#REF!=#REF!,"",INDEX($Z$26:$AN$40,#REF!,#REF!))))</f>
        <v>#REF!</v>
      </c>
      <c r="Q44" s="142" t="e">
        <f>IF(#REF!="","",IF(#REF!="","",IF(#REF!=#REF!,"",INDEX($Z$26:$AN$40,#REF!,#REF!))))</f>
        <v>#REF!</v>
      </c>
      <c r="R44" s="140" t="e">
        <f>IF(#REF!="","",IF(#REF!="","",IF(#REF!=#REF!,"",INDEX($Z$26:$AN$40,#REF!,#REF!))))</f>
        <v>#REF!</v>
      </c>
      <c r="S44" s="140" t="e">
        <f>IF(#REF!="","",IF(#REF!="","",IF(#REF!=#REF!,"",INDEX($Z$26:$AN$40,#REF!,#REF!))))</f>
        <v>#REF!</v>
      </c>
      <c r="T44" s="140" t="e">
        <f>IF(#REF!="","",IF(#REF!="","",IF(#REF!=#REF!,"",INDEX($Z$26:$AN$40,#REF!,#REF!))))</f>
        <v>#REF!</v>
      </c>
      <c r="U44" s="141" t="e">
        <f>IF(#REF!="","",IF(#REF!="","",IF(#REF!=#REF!,"",INDEX($Z$26:$AN$40,#REF!,#REF!))))</f>
        <v>#REF!</v>
      </c>
      <c r="V44" s="2"/>
      <c r="W44" s="4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12" customHeight="1">
      <c r="A45" s="2"/>
      <c r="B45" s="143" t="e">
        <f>IF(#REF!="","",IF(#REF!="","",#REF!&amp;"位"))</f>
        <v>#REF!</v>
      </c>
      <c r="C45" s="144" t="e">
        <f>IF(#REF!="","",IF(#REF!=#REF!,"",INDEX($Z$26:$AN$40,#REF!,#REF!)))</f>
        <v>#REF!</v>
      </c>
      <c r="D45" s="145" t="e">
        <f>IF(#REF!="","",IF(#REF!=#REF!,"",INDEX($Z$26:$AN$40,#REF!,#REF!)))</f>
        <v>#REF!</v>
      </c>
      <c r="E45" s="145" t="e">
        <f>IF(#REF!="","",IF(#REF!=#REF!,"",INDEX($Z$26:$AN$40,#REF!,#REF!)))</f>
        <v>#REF!</v>
      </c>
      <c r="F45" s="145" t="e">
        <f>IF(#REF!="","",IF(#REF!=#REF!,"",INDEX($Z$26:$AN$40,#REF!,#REF!)))</f>
        <v>#REF!</v>
      </c>
      <c r="G45" s="145" t="e">
        <f>IF(#REF!="","",IF(#REF!=#REF!,"",INDEX($Z$26:$AN$40,#REF!,#REF!)))</f>
        <v>#REF!</v>
      </c>
      <c r="H45" s="145" t="e">
        <f>IF(#REF!="","",IF(#REF!=#REF!,"",INDEX($Z$26:$AN$40,#REF!,#REF!)))</f>
        <v>#REF!</v>
      </c>
      <c r="I45" s="146" t="e">
        <f>IF(#REF!="","",IF(#REF!=#REF!,"",INDEX($Z$26:$AN$40,#REF!,#REF!)))</f>
        <v>#REF!</v>
      </c>
      <c r="J45" s="43"/>
      <c r="K45" s="143" t="e">
        <f>IF(#REF!="","",IF(#REF!="","",#REF!&amp;"位"))</f>
        <v>#REF!</v>
      </c>
      <c r="L45" s="144" t="e">
        <f>IF(#REF!="","",IF(#REF!="","",IF(#REF!=#REF!,"",INDEX($Z$26:$AN$40,#REF!,#REF!))))</f>
        <v>#REF!</v>
      </c>
      <c r="M45" s="145" t="e">
        <f>IF(#REF!="","",IF(#REF!="","",IF(#REF!=#REF!,"",INDEX($Z$26:$AN$40,#REF!,#REF!))))</f>
        <v>#REF!</v>
      </c>
      <c r="N45" s="145" t="e">
        <f>IF(#REF!="","",IF(#REF!="","",IF(#REF!=#REF!,"",INDEX($Z$26:$AN$40,#REF!,#REF!))))</f>
        <v>#REF!</v>
      </c>
      <c r="O45" s="145" t="e">
        <f>IF(#REF!="","",IF(#REF!="","",IF(#REF!=#REF!,"",INDEX($Z$26:$AN$40,#REF!,#REF!))))</f>
        <v>#REF!</v>
      </c>
      <c r="P45" s="146" t="e">
        <f>IF(#REF!="","",IF(#REF!="","",IF(#REF!=#REF!,"",INDEX($Z$26:$AN$40,#REF!,#REF!))))</f>
        <v>#REF!</v>
      </c>
      <c r="Q45" s="147" t="e">
        <f>IF(#REF!="","",IF(#REF!="","",IF(#REF!=#REF!,"",INDEX($Z$26:$AN$40,#REF!,#REF!))))</f>
        <v>#REF!</v>
      </c>
      <c r="R45" s="145" t="e">
        <f>IF(#REF!="","",IF(#REF!="","",IF(#REF!=#REF!,"",INDEX($Z$26:$AN$40,#REF!,#REF!))))</f>
        <v>#REF!</v>
      </c>
      <c r="S45" s="145" t="e">
        <f>IF(#REF!="","",IF(#REF!="","",IF(#REF!=#REF!,"",INDEX($Z$26:$AN$40,#REF!,#REF!))))</f>
        <v>#REF!</v>
      </c>
      <c r="T45" s="145" t="e">
        <f>IF(#REF!="","",IF(#REF!="","",IF(#REF!=#REF!,"",INDEX($Z$26:$AN$40,#REF!,#REF!))))</f>
        <v>#REF!</v>
      </c>
      <c r="U45" s="146" t="e">
        <f>IF(#REF!="","",IF(#REF!="","",IF(#REF!=#REF!,"",INDEX($Z$26:$AN$40,#REF!,#REF!))))</f>
        <v>#REF!</v>
      </c>
      <c r="V45" s="2"/>
      <c r="W45" s="4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ht="12" customHeight="1">
      <c r="A46" s="2"/>
      <c r="B46" s="148" t="e">
        <f>IF(#REF!="","",IF(#REF!="","",#REF!&amp;"位"))</f>
        <v>#REF!</v>
      </c>
      <c r="C46" s="149" t="e">
        <f>IF(#REF!="","",IF(#REF!=#REF!,"",INDEX($Z$26:$AN$40,#REF!,#REF!)))</f>
        <v>#REF!</v>
      </c>
      <c r="D46" s="150" t="e">
        <f>IF(#REF!="","",IF(#REF!=#REF!,"",INDEX($Z$26:$AN$40,#REF!,#REF!)))</f>
        <v>#REF!</v>
      </c>
      <c r="E46" s="150" t="e">
        <f>IF(#REF!="","",IF(#REF!=#REF!,"",INDEX($Z$26:$AN$40,#REF!,#REF!)))</f>
        <v>#REF!</v>
      </c>
      <c r="F46" s="150" t="e">
        <f>IF(#REF!="","",IF(#REF!=#REF!,"",INDEX($Z$26:$AN$40,#REF!,#REF!)))</f>
        <v>#REF!</v>
      </c>
      <c r="G46" s="150" t="e">
        <f>IF(#REF!="","",IF(#REF!=#REF!,"",INDEX($Z$26:$AN$40,#REF!,#REF!)))</f>
        <v>#REF!</v>
      </c>
      <c r="H46" s="150" t="e">
        <f>IF(#REF!="","",IF(#REF!=#REF!,"",INDEX($Z$26:$AN$40,#REF!,#REF!)))</f>
        <v>#REF!</v>
      </c>
      <c r="I46" s="151" t="e">
        <f>IF(#REF!="","",IF(#REF!=#REF!,"",INDEX($Z$26:$AN$40,#REF!,#REF!)))</f>
        <v>#REF!</v>
      </c>
      <c r="J46" s="43"/>
      <c r="K46" s="148" t="e">
        <f>IF(#REF!="","",IF(#REF!="","",#REF!&amp;"位"))</f>
        <v>#REF!</v>
      </c>
      <c r="L46" s="149" t="e">
        <f>IF(#REF!="","",IF(#REF!="","",IF(#REF!=#REF!,"",INDEX($Z$26:$AN$40,#REF!,#REF!))))</f>
        <v>#REF!</v>
      </c>
      <c r="M46" s="150" t="e">
        <f>IF(#REF!="","",IF(#REF!="","",IF(#REF!=#REF!,"",INDEX($Z$26:$AN$40,#REF!,#REF!))))</f>
        <v>#REF!</v>
      </c>
      <c r="N46" s="150" t="e">
        <f>IF(#REF!="","",IF(#REF!="","",IF(#REF!=#REF!,"",INDEX($Z$26:$AN$40,#REF!,#REF!))))</f>
        <v>#REF!</v>
      </c>
      <c r="O46" s="150" t="e">
        <f>IF(#REF!="","",IF(#REF!="","",IF(#REF!=#REF!,"",INDEX($Z$26:$AN$40,#REF!,#REF!))))</f>
        <v>#REF!</v>
      </c>
      <c r="P46" s="151" t="e">
        <f>IF(#REF!="","",IF(#REF!="","",IF(#REF!=#REF!,"",INDEX($Z$26:$AN$40,#REF!,#REF!))))</f>
        <v>#REF!</v>
      </c>
      <c r="Q46" s="152" t="e">
        <f>IF(#REF!="","",IF(#REF!="","",IF(#REF!=#REF!,"",INDEX($Z$26:$AN$40,#REF!,#REF!))))</f>
        <v>#REF!</v>
      </c>
      <c r="R46" s="150" t="e">
        <f>IF(#REF!="","",IF(#REF!="","",IF(#REF!=#REF!,"",INDEX($Z$26:$AN$40,#REF!,#REF!))))</f>
        <v>#REF!</v>
      </c>
      <c r="S46" s="150" t="e">
        <f>IF(#REF!="","",IF(#REF!="","",IF(#REF!=#REF!,"",INDEX($Z$26:$AN$40,#REF!,#REF!))))</f>
        <v>#REF!</v>
      </c>
      <c r="T46" s="150" t="e">
        <f>IF(#REF!="","",IF(#REF!="","",IF(#REF!=#REF!,"",INDEX($Z$26:$AN$40,#REF!,#REF!))))</f>
        <v>#REF!</v>
      </c>
      <c r="U46" s="151" t="e">
        <f>IF(#REF!="","",IF(#REF!="","",IF(#REF!=#REF!,"",INDEX($Z$26:$AN$40,#REF!,#REF!))))</f>
        <v>#REF!</v>
      </c>
      <c r="V46" s="2"/>
      <c r="W46" s="4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2" customHeight="1">
      <c r="A47" s="2"/>
      <c r="B47" s="177" t="s">
        <v>22</v>
      </c>
      <c r="C47" s="178" t="e">
        <f>IF(#REF!="","",SUM(C32:C46))</f>
        <v>#REF!</v>
      </c>
      <c r="D47" s="179" t="e">
        <f>IF(#REF!="","",SUM(D32:D46))</f>
        <v>#REF!</v>
      </c>
      <c r="E47" s="179" t="e">
        <f>IF(#REF!="","",SUM(E32:E46))</f>
        <v>#REF!</v>
      </c>
      <c r="F47" s="179" t="e">
        <f>IF(#REF!="","",SUM(F32:F46))</f>
        <v>#REF!</v>
      </c>
      <c r="G47" s="179" t="e">
        <f>IF(#REF!="","",SUM(G32:G46))</f>
        <v>#REF!</v>
      </c>
      <c r="H47" s="179" t="e">
        <f>IF(#REF!="","",SUM(H32:H46))</f>
        <v>#REF!</v>
      </c>
      <c r="I47" s="180" t="e">
        <f>IF(#REF!="","",SUM(I32:I46))</f>
        <v>#REF!</v>
      </c>
      <c r="J47" s="43"/>
      <c r="K47" s="177" t="s">
        <v>22</v>
      </c>
      <c r="L47" s="178" t="e">
        <f>IF(#REF!="","",IF(#REF!="","",SUM(L32:L46)))</f>
        <v>#REF!</v>
      </c>
      <c r="M47" s="179" t="e">
        <f>IF(#REF!="","",IF(#REF!="","",SUM(M32:M46)))</f>
        <v>#REF!</v>
      </c>
      <c r="N47" s="179" t="e">
        <f>IF(#REF!="","",IF(#REF!="","",SUM(N32:N46)))</f>
        <v>#REF!</v>
      </c>
      <c r="O47" s="179" t="e">
        <f>IF(#REF!="","",IF(#REF!="","",SUM(O32:O46)))</f>
        <v>#REF!</v>
      </c>
      <c r="P47" s="180" t="e">
        <f>IF(#REF!="","",IF(#REF!="","",SUM(P32:P46)))</f>
        <v>#REF!</v>
      </c>
      <c r="Q47" s="181" t="e">
        <f>IF(#REF!="","",IF(#REF!="","",SUM(Q32:Q46)))</f>
        <v>#REF!</v>
      </c>
      <c r="R47" s="179" t="e">
        <f>IF(#REF!="","",IF(#REF!="","",SUM(R32:R46)))</f>
        <v>#REF!</v>
      </c>
      <c r="S47" s="179" t="e">
        <f>IF(#REF!="","",IF(#REF!="","",SUM(S32:S46)))</f>
        <v>#REF!</v>
      </c>
      <c r="T47" s="179" t="e">
        <f>IF(#REF!="","",IF(#REF!="","",SUM(T32:T46)))</f>
        <v>#REF!</v>
      </c>
      <c r="U47" s="180" t="e">
        <f>IF(#REF!="","",IF(#REF!="","",SUM(U32:U46)))</f>
        <v>#REF!</v>
      </c>
      <c r="V47" s="2"/>
      <c r="W47" s="4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2" customHeight="1">
      <c r="A48" s="2"/>
      <c r="B48" s="3"/>
      <c r="C48" s="3"/>
      <c r="D48" s="533" t="s">
        <v>47</v>
      </c>
      <c r="E48" s="533"/>
      <c r="F48" s="533"/>
      <c r="G48" s="533"/>
      <c r="H48" s="3"/>
      <c r="I48" s="3"/>
      <c r="J48" s="3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2"/>
      <c r="W48" s="4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2" customHeight="1">
      <c r="A49" s="2"/>
      <c r="B49" s="3"/>
      <c r="C49" s="3"/>
      <c r="D49" s="534"/>
      <c r="E49" s="534"/>
      <c r="F49" s="534"/>
      <c r="G49" s="534"/>
      <c r="H49" s="3"/>
      <c r="I49" s="3"/>
      <c r="J49" s="3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2"/>
      <c r="W49" s="4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ht="12" customHeight="1">
      <c r="A50" s="2"/>
      <c r="B50" s="6" t="e">
        <f>IF(#REF!="","",#REF!)</f>
        <v>#REF!</v>
      </c>
      <c r="C50" s="3"/>
      <c r="D50" s="3"/>
      <c r="E50" s="3"/>
      <c r="F50" s="3"/>
      <c r="G50" s="3"/>
      <c r="H50" s="3"/>
      <c r="I50" s="3"/>
      <c r="J50" s="3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2"/>
      <c r="W50" s="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ht="12" customHeight="1">
      <c r="A51" s="7"/>
      <c r="B51" s="521"/>
      <c r="C51" s="524" t="e">
        <f>IF(#REF!="","",#REF!)</f>
        <v>#REF!</v>
      </c>
      <c r="D51" s="515" t="e">
        <f>IF(#REF!="","",#REF!)</f>
        <v>#REF!</v>
      </c>
      <c r="E51" s="515" t="e">
        <f>IF(#REF!="","",#REF!)</f>
        <v>#REF!</v>
      </c>
      <c r="F51" s="515" t="e">
        <f>IF(#REF!="","",#REF!)</f>
        <v>#REF!</v>
      </c>
      <c r="G51" s="515" t="e">
        <f>IF(#REF!="","",#REF!)</f>
        <v>#REF!</v>
      </c>
      <c r="H51" s="515" t="e">
        <f>IF(#REF!="","",#REF!)</f>
        <v>#REF!</v>
      </c>
      <c r="I51" s="518" t="e">
        <f>IF(#REF!="","",#REF!)</f>
        <v>#REF!</v>
      </c>
      <c r="J51" s="6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7"/>
      <c r="W51" s="8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1:39" ht="12" customHeight="1">
      <c r="A52" s="7"/>
      <c r="B52" s="522"/>
      <c r="C52" s="525"/>
      <c r="D52" s="516"/>
      <c r="E52" s="516"/>
      <c r="F52" s="516"/>
      <c r="G52" s="516"/>
      <c r="H52" s="516"/>
      <c r="I52" s="519"/>
      <c r="J52" s="6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7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1:39" ht="12" customHeight="1">
      <c r="A53" s="7"/>
      <c r="B53" s="522"/>
      <c r="C53" s="525"/>
      <c r="D53" s="516"/>
      <c r="E53" s="516"/>
      <c r="F53" s="516"/>
      <c r="G53" s="516"/>
      <c r="H53" s="516"/>
      <c r="I53" s="519"/>
      <c r="J53" s="6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7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1:39" ht="12" customHeight="1">
      <c r="A54" s="7"/>
      <c r="B54" s="522"/>
      <c r="C54" s="525"/>
      <c r="D54" s="516"/>
      <c r="E54" s="516"/>
      <c r="F54" s="516"/>
      <c r="G54" s="516"/>
      <c r="H54" s="516"/>
      <c r="I54" s="519"/>
      <c r="J54" s="6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7"/>
      <c r="W54" s="8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1:39" ht="12" customHeight="1">
      <c r="A55" s="7"/>
      <c r="B55" s="522"/>
      <c r="C55" s="525"/>
      <c r="D55" s="516"/>
      <c r="E55" s="516"/>
      <c r="F55" s="516"/>
      <c r="G55" s="516"/>
      <c r="H55" s="516"/>
      <c r="I55" s="519"/>
      <c r="J55" s="6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7"/>
      <c r="W55" s="8"/>
      <c r="X55" s="10"/>
      <c r="Y55" s="10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</row>
    <row r="56" spans="1:39" ht="12" customHeight="1">
      <c r="A56" s="7"/>
      <c r="B56" s="523"/>
      <c r="C56" s="526"/>
      <c r="D56" s="517"/>
      <c r="E56" s="517"/>
      <c r="F56" s="517"/>
      <c r="G56" s="517"/>
      <c r="H56" s="517"/>
      <c r="I56" s="520"/>
      <c r="J56" s="6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7"/>
      <c r="W56" s="8"/>
      <c r="X56" s="10"/>
      <c r="Y56" s="10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</row>
    <row r="57" spans="1:39" ht="12" customHeight="1">
      <c r="A57" s="2"/>
      <c r="B57" s="184" t="e">
        <f>IF(#REF!="","",IF(#REF!="","",#REF!&amp;"位"))</f>
        <v>#REF!</v>
      </c>
      <c r="C57" s="185" t="e">
        <f>IF(#REF!="","",IF(#REF!=#REF!,"",INDEX($Z$26:$AN$40,#REF!,#REF!)))</f>
        <v>#REF!</v>
      </c>
      <c r="D57" s="186" t="e">
        <f>IF(#REF!="","",IF(#REF!=#REF!,"",INDEX($Z$26:$AN$40,#REF!,#REF!)))</f>
        <v>#REF!</v>
      </c>
      <c r="E57" s="186" t="e">
        <f>IF(#REF!="","",IF(#REF!=#REF!,"",INDEX($Z$26:$AN$40,#REF!,#REF!)))</f>
        <v>#REF!</v>
      </c>
      <c r="F57" s="186" t="e">
        <f>IF(#REF!="","",IF(#REF!=#REF!,"",INDEX($Z$26:$AN$40,#REF!,#REF!)))</f>
        <v>#REF!</v>
      </c>
      <c r="G57" s="186" t="e">
        <f>IF(#REF!="","",IF(#REF!=#REF!,"",INDEX($Z$26:$AN$40,#REF!,#REF!)))</f>
        <v>#REF!</v>
      </c>
      <c r="H57" s="186" t="e">
        <f>IF(#REF!="","",IF(#REF!=#REF!,"",INDEX($Z$26:$AN$40,#REF!,#REF!)))</f>
        <v>#REF!</v>
      </c>
      <c r="I57" s="187" t="e">
        <f>IF(#REF!="","",IF(#REF!=#REF!,"",INDEX($Z$26:$AN$40,#REF!,#REF!)))</f>
        <v>#REF!</v>
      </c>
      <c r="J57" s="43"/>
      <c r="K57" s="188"/>
      <c r="L57" s="188"/>
      <c r="M57" s="188"/>
      <c r="N57" s="188"/>
      <c r="O57" s="189"/>
      <c r="P57" s="188"/>
      <c r="Q57" s="188"/>
      <c r="R57" s="188"/>
      <c r="S57" s="188"/>
      <c r="T57" s="188"/>
      <c r="U57" s="188"/>
      <c r="V57" s="2"/>
      <c r="W57" s="4"/>
      <c r="X57" s="5"/>
      <c r="Y57" s="5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</row>
    <row r="58" spans="1:39" ht="12" customHeight="1">
      <c r="A58" s="2"/>
      <c r="B58" s="191" t="e">
        <f>IF(#REF!="","",IF(#REF!="","",#REF!&amp;"位"))</f>
        <v>#REF!</v>
      </c>
      <c r="C58" s="192" t="e">
        <f>IF(#REF!="","",IF(#REF!=#REF!,"",INDEX($Z$26:$AN$40,#REF!,#REF!)))</f>
        <v>#REF!</v>
      </c>
      <c r="D58" s="193" t="e">
        <f>IF(#REF!="","",IF(#REF!=#REF!,"",INDEX($Z$26:$AN$40,#REF!,#REF!)))</f>
        <v>#REF!</v>
      </c>
      <c r="E58" s="193" t="e">
        <f>IF(#REF!="","",IF(#REF!=#REF!,"",INDEX($Z$26:$AN$40,#REF!,#REF!)))</f>
        <v>#REF!</v>
      </c>
      <c r="F58" s="193" t="e">
        <f>IF(#REF!="","",IF(#REF!=#REF!,"",INDEX($Z$26:$AN$40,#REF!,#REF!)))</f>
        <v>#REF!</v>
      </c>
      <c r="G58" s="193" t="e">
        <f>IF(#REF!="","",IF(#REF!=#REF!,"",INDEX($Z$26:$AN$40,#REF!,#REF!)))</f>
        <v>#REF!</v>
      </c>
      <c r="H58" s="193" t="e">
        <f>IF(#REF!="","",IF(#REF!=#REF!,"",INDEX($Z$26:$AN$40,#REF!,#REF!)))</f>
        <v>#REF!</v>
      </c>
      <c r="I58" s="194" t="e">
        <f>IF(#REF!="","",IF(#REF!=#REF!,"",INDEX($Z$26:$AN$40,#REF!,#REF!)))</f>
        <v>#REF!</v>
      </c>
      <c r="J58" s="43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2"/>
      <c r="W58" s="4"/>
      <c r="X58" s="5"/>
      <c r="Y58" s="5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</row>
    <row r="59" spans="1:39" ht="12" customHeight="1">
      <c r="A59" s="2"/>
      <c r="B59" s="191" t="e">
        <f>IF(#REF!="","",IF(#REF!="","",#REF!&amp;"位"))</f>
        <v>#REF!</v>
      </c>
      <c r="C59" s="192" t="e">
        <f>IF(#REF!="","",IF(#REF!=#REF!,"",INDEX($Z$26:$AN$40,#REF!,#REF!)))</f>
        <v>#REF!</v>
      </c>
      <c r="D59" s="193" t="e">
        <f>IF(#REF!="","",IF(#REF!=#REF!,"",INDEX($Z$26:$AN$40,#REF!,#REF!)))</f>
        <v>#REF!</v>
      </c>
      <c r="E59" s="193" t="e">
        <f>IF(#REF!="","",IF(#REF!=#REF!,"",INDEX($Z$26:$AN$40,#REF!,#REF!)))</f>
        <v>#REF!</v>
      </c>
      <c r="F59" s="193" t="e">
        <f>IF(#REF!="","",IF(#REF!=#REF!,"",INDEX($Z$26:$AN$40,#REF!,#REF!)))</f>
        <v>#REF!</v>
      </c>
      <c r="G59" s="193" t="e">
        <f>IF(#REF!="","",IF(#REF!=#REF!,"",INDEX($Z$26:$AN$40,#REF!,#REF!)))</f>
        <v>#REF!</v>
      </c>
      <c r="H59" s="193" t="e">
        <f>IF(#REF!="","",IF(#REF!=#REF!,"",INDEX($Z$26:$AN$40,#REF!,#REF!)))</f>
        <v>#REF!</v>
      </c>
      <c r="I59" s="194" t="e">
        <f>IF(#REF!="","",IF(#REF!=#REF!,"",INDEX($Z$26:$AN$40,#REF!,#REF!)))</f>
        <v>#REF!</v>
      </c>
      <c r="J59" s="43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2"/>
      <c r="W59" s="4"/>
      <c r="X59" s="5"/>
      <c r="Y59" s="5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</row>
    <row r="60" spans="1:39" ht="12" customHeight="1">
      <c r="A60" s="2"/>
      <c r="B60" s="191" t="e">
        <f>IF(#REF!="","",IF(#REF!="","",#REF!&amp;"位"))</f>
        <v>#REF!</v>
      </c>
      <c r="C60" s="192" t="e">
        <f>IF(#REF!="","",IF(#REF!=#REF!,"",INDEX($Z$26:$AN$40,#REF!,#REF!)))</f>
        <v>#REF!</v>
      </c>
      <c r="D60" s="193" t="e">
        <f>IF(#REF!="","",IF(#REF!=#REF!,"",INDEX($Z$26:$AN$40,#REF!,#REF!)))</f>
        <v>#REF!</v>
      </c>
      <c r="E60" s="193" t="e">
        <f>IF(#REF!="","",IF(#REF!=#REF!,"",INDEX($Z$26:$AN$40,#REF!,#REF!)))</f>
        <v>#REF!</v>
      </c>
      <c r="F60" s="193" t="e">
        <f>IF(#REF!="","",IF(#REF!=#REF!,"",INDEX($Z$26:$AN$40,#REF!,#REF!)))</f>
        <v>#REF!</v>
      </c>
      <c r="G60" s="193" t="e">
        <f>IF(#REF!="","",IF(#REF!=#REF!,"",INDEX($Z$26:$AN$40,#REF!,#REF!)))</f>
        <v>#REF!</v>
      </c>
      <c r="H60" s="193" t="e">
        <f>IF(#REF!="","",IF(#REF!=#REF!,"",INDEX($Z$26:$AN$40,#REF!,#REF!)))</f>
        <v>#REF!</v>
      </c>
      <c r="I60" s="194" t="e">
        <f>IF(#REF!="","",IF(#REF!=#REF!,"",INDEX($Z$26:$AN$40,#REF!,#REF!)))</f>
        <v>#REF!</v>
      </c>
      <c r="J60" s="43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2"/>
      <c r="W60" s="4"/>
      <c r="X60" s="5"/>
      <c r="Y60" s="5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</row>
    <row r="61" spans="1:39" ht="12" customHeight="1">
      <c r="A61" s="2"/>
      <c r="B61" s="191" t="e">
        <f>IF(#REF!="","",IF(#REF!="","",#REF!&amp;"位"))</f>
        <v>#REF!</v>
      </c>
      <c r="C61" s="192" t="e">
        <f>IF(#REF!="","",IF(#REF!=#REF!,"",INDEX($Z$26:$AN$40,#REF!,#REF!)))</f>
        <v>#REF!</v>
      </c>
      <c r="D61" s="193" t="e">
        <f>IF(#REF!="","",IF(#REF!=#REF!,"",INDEX($Z$26:$AN$40,#REF!,#REF!)))</f>
        <v>#REF!</v>
      </c>
      <c r="E61" s="193" t="e">
        <f>IF(#REF!="","",IF(#REF!=#REF!,"",INDEX($Z$26:$AN$40,#REF!,#REF!)))</f>
        <v>#REF!</v>
      </c>
      <c r="F61" s="193" t="e">
        <f>IF(#REF!="","",IF(#REF!=#REF!,"",INDEX($Z$26:$AN$40,#REF!,#REF!)))</f>
        <v>#REF!</v>
      </c>
      <c r="G61" s="193" t="e">
        <f>IF(#REF!="","",IF(#REF!=#REF!,"",INDEX($Z$26:$AN$40,#REF!,#REF!)))</f>
        <v>#REF!</v>
      </c>
      <c r="H61" s="193" t="e">
        <f>IF(#REF!="","",IF(#REF!=#REF!,"",INDEX($Z$26:$AN$40,#REF!,#REF!)))</f>
        <v>#REF!</v>
      </c>
      <c r="I61" s="194" t="e">
        <f>IF(#REF!="","",IF(#REF!=#REF!,"",INDEX($Z$26:$AN$40,#REF!,#REF!)))</f>
        <v>#REF!</v>
      </c>
      <c r="J61" s="43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2"/>
      <c r="W61" s="4"/>
      <c r="X61" s="5"/>
      <c r="Y61" s="5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</row>
    <row r="62" spans="1:39" ht="12" customHeight="1">
      <c r="A62" s="2"/>
      <c r="B62" s="195" t="e">
        <f>IF(#REF!="","",IF(#REF!="","",#REF!&amp;"位"))</f>
        <v>#REF!</v>
      </c>
      <c r="C62" s="196" t="e">
        <f>IF(#REF!="","",IF(#REF!=#REF!,"",INDEX($Z$26:$AN$40,#REF!,#REF!)))</f>
        <v>#REF!</v>
      </c>
      <c r="D62" s="197" t="e">
        <f>IF(#REF!="","",IF(#REF!=#REF!,"",INDEX($Z$26:$AN$40,#REF!,#REF!)))</f>
        <v>#REF!</v>
      </c>
      <c r="E62" s="197" t="e">
        <f>IF(#REF!="","",IF(#REF!=#REF!,"",INDEX($Z$26:$AN$40,#REF!,#REF!)))</f>
        <v>#REF!</v>
      </c>
      <c r="F62" s="197" t="e">
        <f>IF(#REF!="","",IF(#REF!=#REF!,"",INDEX($Z$26:$AN$40,#REF!,#REF!)))</f>
        <v>#REF!</v>
      </c>
      <c r="G62" s="197" t="e">
        <f>IF(#REF!="","",IF(#REF!=#REF!,"",INDEX($Z$26:$AN$40,#REF!,#REF!)))</f>
        <v>#REF!</v>
      </c>
      <c r="H62" s="197" t="e">
        <f>IF(#REF!="","",IF(#REF!=#REF!,"",INDEX($Z$26:$AN$40,#REF!,#REF!)))</f>
        <v>#REF!</v>
      </c>
      <c r="I62" s="198" t="e">
        <f>IF(#REF!="","",IF(#REF!=#REF!,"",INDEX($Z$26:$AN$40,#REF!,#REF!)))</f>
        <v>#REF!</v>
      </c>
      <c r="J62" s="43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2"/>
      <c r="W62" s="4"/>
      <c r="X62" s="5"/>
      <c r="Y62" s="5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</row>
    <row r="63" spans="1:39" ht="12" customHeight="1">
      <c r="A63" s="2"/>
      <c r="B63" s="199" t="e">
        <f>IF(#REF!="","",IF(#REF!="","",#REF!&amp;"位"))</f>
        <v>#REF!</v>
      </c>
      <c r="C63" s="200" t="e">
        <f>IF(#REF!="","",IF(#REF!=#REF!,"",INDEX($Z$26:$AN$40,#REF!,#REF!)))</f>
        <v>#REF!</v>
      </c>
      <c r="D63" s="201" t="e">
        <f>IF(#REF!="","",IF(#REF!=#REF!,"",INDEX($Z$26:$AN$40,#REF!,#REF!)))</f>
        <v>#REF!</v>
      </c>
      <c r="E63" s="201" t="e">
        <f>IF(#REF!="","",IF(#REF!=#REF!,"",INDEX($Z$26:$AN$40,#REF!,#REF!)))</f>
        <v>#REF!</v>
      </c>
      <c r="F63" s="201" t="e">
        <f>IF(#REF!="","",IF(#REF!=#REF!,"",INDEX($Z$26:$AN$40,#REF!,#REF!)))</f>
        <v>#REF!</v>
      </c>
      <c r="G63" s="201" t="e">
        <f>IF(#REF!="","",IF(#REF!=#REF!,"",INDEX($Z$26:$AN$40,#REF!,#REF!)))</f>
        <v>#REF!</v>
      </c>
      <c r="H63" s="201" t="e">
        <f>IF(#REF!="","",IF(#REF!=#REF!,"",INDEX($Z$26:$AN$40,#REF!,#REF!)))</f>
        <v>#REF!</v>
      </c>
      <c r="I63" s="202" t="e">
        <f>IF(#REF!="","",IF(#REF!=#REF!,"",INDEX($Z$26:$AN$40,#REF!,#REF!)))</f>
        <v>#REF!</v>
      </c>
      <c r="J63" s="43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2"/>
      <c r="W63" s="4"/>
      <c r="X63" s="5"/>
      <c r="Y63" s="5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</row>
    <row r="64" spans="1:39" ht="12" customHeight="1">
      <c r="A64" s="2"/>
      <c r="B64" s="191" t="e">
        <f>IF(#REF!="","",IF(#REF!="","",#REF!&amp;"位"))</f>
        <v>#REF!</v>
      </c>
      <c r="C64" s="192" t="e">
        <f>IF(#REF!="","",IF(#REF!=#REF!,"",INDEX($Z$26:$AN$40,#REF!,#REF!)))</f>
        <v>#REF!</v>
      </c>
      <c r="D64" s="193" t="e">
        <f>IF(#REF!="","",IF(#REF!=#REF!,"",INDEX($Z$26:$AN$40,#REF!,#REF!)))</f>
        <v>#REF!</v>
      </c>
      <c r="E64" s="193" t="e">
        <f>IF(#REF!="","",IF(#REF!=#REF!,"",INDEX($Z$26:$AN$40,#REF!,#REF!)))</f>
        <v>#REF!</v>
      </c>
      <c r="F64" s="193" t="e">
        <f>IF(#REF!="","",IF(#REF!=#REF!,"",INDEX($Z$26:$AN$40,#REF!,#REF!)))</f>
        <v>#REF!</v>
      </c>
      <c r="G64" s="193" t="e">
        <f>IF(#REF!="","",IF(#REF!=#REF!,"",INDEX($Z$26:$AN$40,#REF!,#REF!)))</f>
        <v>#REF!</v>
      </c>
      <c r="H64" s="193" t="e">
        <f>IF(#REF!="","",IF(#REF!=#REF!,"",INDEX($Z$26:$AN$40,#REF!,#REF!)))</f>
        <v>#REF!</v>
      </c>
      <c r="I64" s="194" t="e">
        <f>IF(#REF!="","",IF(#REF!=#REF!,"",INDEX($Z$26:$AN$40,#REF!,#REF!)))</f>
        <v>#REF!</v>
      </c>
      <c r="J64" s="43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2"/>
      <c r="W64" s="4"/>
      <c r="X64" s="5"/>
      <c r="Y64" s="5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</row>
    <row r="65" spans="1:39" ht="12" customHeight="1">
      <c r="A65" s="2"/>
      <c r="B65" s="191" t="e">
        <f>IF(#REF!="","",IF(#REF!="","",#REF!&amp;"位"))</f>
        <v>#REF!</v>
      </c>
      <c r="C65" s="192" t="e">
        <f>IF(#REF!="","",IF(#REF!=#REF!,"",INDEX($Z$26:$AN$40,#REF!,#REF!)))</f>
        <v>#REF!</v>
      </c>
      <c r="D65" s="193" t="e">
        <f>IF(#REF!="","",IF(#REF!=#REF!,"",INDEX($Z$26:$AN$40,#REF!,#REF!)))</f>
        <v>#REF!</v>
      </c>
      <c r="E65" s="193" t="e">
        <f>IF(#REF!="","",IF(#REF!=#REF!,"",INDEX($Z$26:$AN$40,#REF!,#REF!)))</f>
        <v>#REF!</v>
      </c>
      <c r="F65" s="193" t="e">
        <f>IF(#REF!="","",IF(#REF!=#REF!,"",INDEX($Z$26:$AN$40,#REF!,#REF!)))</f>
        <v>#REF!</v>
      </c>
      <c r="G65" s="193" t="e">
        <f>IF(#REF!="","",IF(#REF!=#REF!,"",INDEX($Z$26:$AN$40,#REF!,#REF!)))</f>
        <v>#REF!</v>
      </c>
      <c r="H65" s="193" t="e">
        <f>IF(#REF!="","",IF(#REF!=#REF!,"",INDEX($Z$26:$AN$40,#REF!,#REF!)))</f>
        <v>#REF!</v>
      </c>
      <c r="I65" s="194" t="e">
        <f>IF(#REF!="","",IF(#REF!=#REF!,"",INDEX($Z$26:$AN$40,#REF!,#REF!)))</f>
        <v>#REF!</v>
      </c>
      <c r="J65" s="43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2"/>
      <c r="W65" s="4"/>
      <c r="X65" s="5"/>
      <c r="Y65" s="5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</row>
    <row r="66" spans="1:39" ht="12" customHeight="1">
      <c r="A66" s="2"/>
      <c r="B66" s="191" t="e">
        <f>IF(#REF!="","",IF(#REF!="","",#REF!&amp;"位"))</f>
        <v>#REF!</v>
      </c>
      <c r="C66" s="192" t="e">
        <f>IF(#REF!="","",IF(#REF!=#REF!,"",INDEX($Z$26:$AN$40,#REF!,#REF!)))</f>
        <v>#REF!</v>
      </c>
      <c r="D66" s="193" t="e">
        <f>IF(#REF!="","",IF(#REF!=#REF!,"",INDEX($Z$26:$AN$40,#REF!,#REF!)))</f>
        <v>#REF!</v>
      </c>
      <c r="E66" s="193" t="e">
        <f>IF(#REF!="","",IF(#REF!=#REF!,"",INDEX($Z$26:$AN$40,#REF!,#REF!)))</f>
        <v>#REF!</v>
      </c>
      <c r="F66" s="193" t="e">
        <f>IF(#REF!="","",IF(#REF!=#REF!,"",INDEX($Z$26:$AN$40,#REF!,#REF!)))</f>
        <v>#REF!</v>
      </c>
      <c r="G66" s="193" t="e">
        <f>IF(#REF!="","",IF(#REF!=#REF!,"",INDEX($Z$26:$AN$40,#REF!,#REF!)))</f>
        <v>#REF!</v>
      </c>
      <c r="H66" s="193" t="e">
        <f>IF(#REF!="","",IF(#REF!=#REF!,"",INDEX($Z$26:$AN$40,#REF!,#REF!)))</f>
        <v>#REF!</v>
      </c>
      <c r="I66" s="194" t="e">
        <f>IF(#REF!="","",IF(#REF!=#REF!,"",INDEX($Z$26:$AN$40,#REF!,#REF!)))</f>
        <v>#REF!</v>
      </c>
      <c r="J66" s="43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2"/>
      <c r="W66" s="4"/>
      <c r="X66" s="5"/>
      <c r="Y66" s="5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</row>
    <row r="67" spans="1:39" ht="12" customHeight="1">
      <c r="A67" s="2"/>
      <c r="B67" s="191" t="e">
        <f>IF(#REF!="","",IF(#REF!="","",#REF!&amp;"位"))</f>
        <v>#REF!</v>
      </c>
      <c r="C67" s="192" t="e">
        <f>IF(#REF!="","",IF(#REF!=#REF!,"",INDEX($Z$26:$AN$40,#REF!,#REF!)))</f>
        <v>#REF!</v>
      </c>
      <c r="D67" s="193" t="e">
        <f>IF(#REF!="","",IF(#REF!=#REF!,"",INDEX($Z$26:$AN$40,#REF!,#REF!)))</f>
        <v>#REF!</v>
      </c>
      <c r="E67" s="193" t="e">
        <f>IF(#REF!="","",IF(#REF!=#REF!,"",INDEX($Z$26:$AN$40,#REF!,#REF!)))</f>
        <v>#REF!</v>
      </c>
      <c r="F67" s="193" t="e">
        <f>IF(#REF!="","",IF(#REF!=#REF!,"",INDEX($Z$26:$AN$40,#REF!,#REF!)))</f>
        <v>#REF!</v>
      </c>
      <c r="G67" s="193" t="e">
        <f>IF(#REF!="","",IF(#REF!=#REF!,"",INDEX($Z$26:$AN$40,#REF!,#REF!)))</f>
        <v>#REF!</v>
      </c>
      <c r="H67" s="193" t="e">
        <f>IF(#REF!="","",IF(#REF!=#REF!,"",INDEX($Z$26:$AN$40,#REF!,#REF!)))</f>
        <v>#REF!</v>
      </c>
      <c r="I67" s="194" t="e">
        <f>IF(#REF!="","",IF(#REF!=#REF!,"",INDEX($Z$26:$AN$40,#REF!,#REF!)))</f>
        <v>#REF!</v>
      </c>
      <c r="J67" s="43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2"/>
      <c r="W67" s="4"/>
      <c r="X67" s="5"/>
      <c r="Y67" s="5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</row>
    <row r="68" spans="1:39" ht="12" customHeight="1">
      <c r="A68" s="2"/>
      <c r="B68" s="195" t="e">
        <f>IF(#REF!="","",IF(#REF!="","",#REF!&amp;"位"))</f>
        <v>#REF!</v>
      </c>
      <c r="C68" s="196" t="e">
        <f>IF(#REF!="","",IF(#REF!=#REF!,"",INDEX($Z$26:$AN$40,#REF!,#REF!)))</f>
        <v>#REF!</v>
      </c>
      <c r="D68" s="197" t="e">
        <f>IF(#REF!="","",IF(#REF!=#REF!,"",INDEX($Z$26:$AN$40,#REF!,#REF!)))</f>
        <v>#REF!</v>
      </c>
      <c r="E68" s="197" t="e">
        <f>IF(#REF!="","",IF(#REF!=#REF!,"",INDEX($Z$26:$AN$40,#REF!,#REF!)))</f>
        <v>#REF!</v>
      </c>
      <c r="F68" s="197" t="e">
        <f>IF(#REF!="","",IF(#REF!=#REF!,"",INDEX($Z$26:$AN$40,#REF!,#REF!)))</f>
        <v>#REF!</v>
      </c>
      <c r="G68" s="197" t="e">
        <f>IF(#REF!="","",IF(#REF!=#REF!,"",INDEX($Z$26:$AN$40,#REF!,#REF!)))</f>
        <v>#REF!</v>
      </c>
      <c r="H68" s="197" t="e">
        <f>IF(#REF!="","",IF(#REF!=#REF!,"",INDEX($Z$26:$AN$40,#REF!,#REF!)))</f>
        <v>#REF!</v>
      </c>
      <c r="I68" s="198" t="e">
        <f>IF(#REF!="","",IF(#REF!=#REF!,"",INDEX($Z$26:$AN$40,#REF!,#REF!)))</f>
        <v>#REF!</v>
      </c>
      <c r="J68" s="43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2"/>
      <c r="W68" s="4"/>
      <c r="X68" s="5"/>
      <c r="Y68" s="5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</row>
    <row r="69" spans="1:39" ht="12" customHeight="1">
      <c r="A69" s="2"/>
      <c r="B69" s="203" t="s">
        <v>22</v>
      </c>
      <c r="C69" s="204" t="e">
        <f>IF(#REF!="","",SUM(C57:C68))</f>
        <v>#REF!</v>
      </c>
      <c r="D69" s="205" t="e">
        <f>IF(#REF!="","",SUM(D57:D68))</f>
        <v>#REF!</v>
      </c>
      <c r="E69" s="205" t="e">
        <f>IF(#REF!="","",SUM(E57:E68))</f>
        <v>#REF!</v>
      </c>
      <c r="F69" s="205" t="e">
        <f>IF(#REF!="","",SUM(F57:F68))</f>
        <v>#REF!</v>
      </c>
      <c r="G69" s="205" t="e">
        <f>IF(#REF!="","",SUM(G57:G68))</f>
        <v>#REF!</v>
      </c>
      <c r="H69" s="205" t="e">
        <f>IF(#REF!="","",SUM(H57:H68))</f>
        <v>#REF!</v>
      </c>
      <c r="I69" s="206" t="e">
        <f>IF(#REF!="","",SUM(I57:I68))</f>
        <v>#REF!</v>
      </c>
      <c r="J69" s="43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2"/>
      <c r="W69" s="4"/>
      <c r="X69" s="5"/>
      <c r="Y69" s="5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</row>
    <row r="70" spans="1:39" ht="12" customHeight="1">
      <c r="A70" s="2"/>
      <c r="B70" s="207"/>
      <c r="C70" s="208"/>
      <c r="D70" s="208"/>
      <c r="E70" s="208"/>
      <c r="F70" s="208"/>
      <c r="G70" s="208"/>
      <c r="H70" s="208"/>
      <c r="I70" s="208"/>
      <c r="J70" s="43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2"/>
      <c r="W70" s="4"/>
      <c r="X70" s="5"/>
      <c r="Y70" s="5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</row>
    <row r="71" spans="1:39" ht="12" customHeight="1">
      <c r="A71" s="2"/>
      <c r="B71" s="3"/>
      <c r="C71" s="3"/>
      <c r="D71" s="556" t="s">
        <v>4</v>
      </c>
      <c r="E71" s="556"/>
      <c r="F71" s="556"/>
      <c r="G71" s="556"/>
      <c r="H71" s="3"/>
      <c r="I71" s="3"/>
      <c r="J71" s="3"/>
      <c r="K71" s="3"/>
      <c r="L71" s="3"/>
      <c r="M71" s="3"/>
      <c r="N71" s="533" t="s">
        <v>5</v>
      </c>
      <c r="O71" s="533"/>
      <c r="P71" s="533"/>
      <c r="Q71" s="533"/>
      <c r="R71" s="533"/>
      <c r="S71" s="533"/>
      <c r="T71" s="102"/>
      <c r="U71" s="102"/>
      <c r="V71" s="2"/>
      <c r="W71" s="4"/>
      <c r="X71" s="5"/>
      <c r="Y71" s="5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</row>
    <row r="72" spans="1:39" ht="12" customHeight="1">
      <c r="A72" s="2"/>
      <c r="B72" s="3"/>
      <c r="C72" s="3"/>
      <c r="D72" s="557"/>
      <c r="E72" s="557"/>
      <c r="F72" s="557"/>
      <c r="G72" s="557"/>
      <c r="H72" s="3"/>
      <c r="I72" s="3"/>
      <c r="J72" s="3"/>
      <c r="K72" s="3"/>
      <c r="L72" s="3"/>
      <c r="M72" s="3"/>
      <c r="N72" s="534"/>
      <c r="O72" s="534"/>
      <c r="P72" s="534"/>
      <c r="Q72" s="534"/>
      <c r="R72" s="534"/>
      <c r="S72" s="534"/>
      <c r="T72" s="3"/>
      <c r="U72" s="3"/>
      <c r="V72" s="2"/>
      <c r="W72" s="4"/>
      <c r="X72" s="5"/>
      <c r="Y72" s="5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</row>
    <row r="73" spans="1:39" ht="12" customHeight="1">
      <c r="A73" s="2"/>
      <c r="B73" s="6" t="e">
        <f>IF(#REF!="","",#REF!)</f>
        <v>#REF!</v>
      </c>
      <c r="C73" s="3"/>
      <c r="D73" s="3"/>
      <c r="E73" s="3"/>
      <c r="F73" s="3"/>
      <c r="G73" s="3"/>
      <c r="H73" s="3"/>
      <c r="I73" s="3"/>
      <c r="J73" s="3"/>
      <c r="K73" s="6" t="e">
        <f>IF(#REF!="","",#REF!)</f>
        <v>#REF!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2"/>
      <c r="W73" s="4"/>
      <c r="X73" s="5"/>
      <c r="Y73" s="5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</row>
    <row r="74" spans="1:39" ht="12" customHeight="1">
      <c r="A74" s="7"/>
      <c r="B74" s="558"/>
      <c r="C74" s="550" t="e">
        <f>IF(#REF!="","",#REF!)</f>
        <v>#REF!</v>
      </c>
      <c r="D74" s="544" t="e">
        <f>IF(#REF!="","",#REF!)</f>
        <v>#REF!</v>
      </c>
      <c r="E74" s="544" t="e">
        <f>IF(#REF!="","",#REF!)</f>
        <v>#REF!</v>
      </c>
      <c r="F74" s="544" t="e">
        <f>IF(#REF!="","",#REF!)</f>
        <v>#REF!</v>
      </c>
      <c r="G74" s="544" t="e">
        <f>IF(#REF!="","",#REF!)</f>
        <v>#REF!</v>
      </c>
      <c r="H74" s="544" t="e">
        <f>IF(#REF!="","",#REF!)</f>
        <v>#REF!</v>
      </c>
      <c r="I74" s="547" t="e">
        <f>IF(#REF!="","",#REF!)</f>
        <v>#REF!</v>
      </c>
      <c r="J74" s="113"/>
      <c r="K74" s="553"/>
      <c r="L74" s="550" t="e">
        <f>IF(#REF!="","",IF(#REF!="","",#REF!))</f>
        <v>#REF!</v>
      </c>
      <c r="M74" s="544" t="e">
        <f>IF(#REF!="","",IF(#REF!="","",#REF!))</f>
        <v>#REF!</v>
      </c>
      <c r="N74" s="544" t="e">
        <f>IF(#REF!="","",IF(#REF!="","",#REF!))</f>
        <v>#REF!</v>
      </c>
      <c r="O74" s="544" t="e">
        <f>IF(#REF!="","",IF(#REF!="","",#REF!))</f>
        <v>#REF!</v>
      </c>
      <c r="P74" s="547" t="e">
        <f>IF(#REF!="","",IF(#REF!="","",#REF!))</f>
        <v>#REF!</v>
      </c>
      <c r="Q74" s="550" t="e">
        <f>IF(#REF!="","",IF(#REF!="","",#REF!))</f>
        <v>#REF!</v>
      </c>
      <c r="R74" s="544" t="e">
        <f>IF(#REF!="","",IF(#REF!="","",#REF!))</f>
        <v>#REF!</v>
      </c>
      <c r="S74" s="544" t="e">
        <f>IF(#REF!="","",IF(#REF!="","",#REF!))</f>
        <v>#REF!</v>
      </c>
      <c r="T74" s="544" t="e">
        <f>IF(#REF!="","",IF(#REF!="","",#REF!))</f>
        <v>#REF!</v>
      </c>
      <c r="U74" s="547" t="e">
        <f>IF(#REF!="","",IF(#REF!="","",#REF!))</f>
        <v>#REF!</v>
      </c>
      <c r="V74" s="7"/>
      <c r="W74" s="8"/>
      <c r="X74" s="10"/>
      <c r="Y74" s="10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</row>
    <row r="75" spans="1:39" ht="12" customHeight="1">
      <c r="A75" s="7"/>
      <c r="B75" s="559"/>
      <c r="C75" s="551"/>
      <c r="D75" s="545"/>
      <c r="E75" s="545"/>
      <c r="F75" s="545"/>
      <c r="G75" s="545"/>
      <c r="H75" s="545"/>
      <c r="I75" s="548"/>
      <c r="J75" s="113"/>
      <c r="K75" s="554"/>
      <c r="L75" s="551"/>
      <c r="M75" s="545"/>
      <c r="N75" s="545"/>
      <c r="O75" s="545"/>
      <c r="P75" s="548"/>
      <c r="Q75" s="551"/>
      <c r="R75" s="545"/>
      <c r="S75" s="545"/>
      <c r="T75" s="545"/>
      <c r="U75" s="548"/>
      <c r="V75" s="7"/>
      <c r="W75" s="8"/>
      <c r="X75" s="10"/>
      <c r="Y75" s="10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</row>
    <row r="76" spans="1:39" ht="12" customHeight="1">
      <c r="A76" s="7"/>
      <c r="B76" s="559"/>
      <c r="C76" s="551"/>
      <c r="D76" s="545"/>
      <c r="E76" s="545"/>
      <c r="F76" s="545"/>
      <c r="G76" s="545"/>
      <c r="H76" s="545"/>
      <c r="I76" s="548"/>
      <c r="J76" s="113"/>
      <c r="K76" s="554"/>
      <c r="L76" s="551"/>
      <c r="M76" s="545"/>
      <c r="N76" s="545"/>
      <c r="O76" s="545"/>
      <c r="P76" s="548"/>
      <c r="Q76" s="551"/>
      <c r="R76" s="545"/>
      <c r="S76" s="545"/>
      <c r="T76" s="545"/>
      <c r="U76" s="548"/>
      <c r="V76" s="7"/>
      <c r="W76" s="8"/>
      <c r="X76" s="10"/>
      <c r="Y76" s="10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</row>
    <row r="77" spans="1:39" ht="12" customHeight="1">
      <c r="A77" s="7"/>
      <c r="B77" s="559"/>
      <c r="C77" s="551"/>
      <c r="D77" s="545"/>
      <c r="E77" s="545"/>
      <c r="F77" s="545"/>
      <c r="G77" s="545"/>
      <c r="H77" s="545"/>
      <c r="I77" s="548"/>
      <c r="J77" s="113"/>
      <c r="K77" s="554"/>
      <c r="L77" s="551"/>
      <c r="M77" s="545"/>
      <c r="N77" s="545"/>
      <c r="O77" s="545"/>
      <c r="P77" s="548"/>
      <c r="Q77" s="551"/>
      <c r="R77" s="545"/>
      <c r="S77" s="545"/>
      <c r="T77" s="545"/>
      <c r="U77" s="548"/>
      <c r="V77" s="7"/>
      <c r="W77" s="8"/>
      <c r="X77" s="10"/>
      <c r="Y77" s="10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</row>
    <row r="78" spans="1:39" ht="12" customHeight="1">
      <c r="A78" s="7"/>
      <c r="B78" s="559"/>
      <c r="C78" s="551"/>
      <c r="D78" s="545"/>
      <c r="E78" s="545"/>
      <c r="F78" s="545"/>
      <c r="G78" s="545"/>
      <c r="H78" s="545"/>
      <c r="I78" s="548"/>
      <c r="J78" s="113"/>
      <c r="K78" s="554"/>
      <c r="L78" s="551"/>
      <c r="M78" s="545"/>
      <c r="N78" s="545"/>
      <c r="O78" s="545"/>
      <c r="P78" s="548"/>
      <c r="Q78" s="551"/>
      <c r="R78" s="545"/>
      <c r="S78" s="545"/>
      <c r="T78" s="545"/>
      <c r="U78" s="548"/>
      <c r="V78" s="7"/>
      <c r="W78" s="8"/>
      <c r="X78" s="10"/>
      <c r="Y78" s="10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</row>
    <row r="79" spans="1:39" ht="12" customHeight="1">
      <c r="A79" s="7"/>
      <c r="B79" s="560"/>
      <c r="C79" s="552"/>
      <c r="D79" s="546"/>
      <c r="E79" s="546"/>
      <c r="F79" s="546"/>
      <c r="G79" s="546"/>
      <c r="H79" s="546"/>
      <c r="I79" s="549"/>
      <c r="J79" s="113"/>
      <c r="K79" s="555"/>
      <c r="L79" s="552"/>
      <c r="M79" s="546"/>
      <c r="N79" s="546"/>
      <c r="O79" s="546"/>
      <c r="P79" s="549"/>
      <c r="Q79" s="552"/>
      <c r="R79" s="546"/>
      <c r="S79" s="546"/>
      <c r="T79" s="546"/>
      <c r="U79" s="549"/>
      <c r="V79" s="7"/>
      <c r="W79" s="8"/>
      <c r="X79" s="10"/>
      <c r="Y79" s="10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</row>
    <row r="80" spans="1:39" ht="12" customHeight="1">
      <c r="A80" s="2"/>
      <c r="B80" s="39" t="e">
        <f>IF(#REF!="","",IF(#REF!="","","1位"))</f>
        <v>#REF!</v>
      </c>
      <c r="C80" s="44" t="e">
        <f>IF($B80="","",IF(#REF!="","",IF(#REF!="*","",$AA7)))</f>
        <v>#REF!</v>
      </c>
      <c r="D80" s="45" t="e">
        <f>IF($B80="","",IF(#REF!="","",IF(#REF!="*","",$AA7)))</f>
        <v>#REF!</v>
      </c>
      <c r="E80" s="45" t="e">
        <f>IF($B80="","",IF(#REF!="","",IF(#REF!="*","",$AA7)))</f>
        <v>#REF!</v>
      </c>
      <c r="F80" s="45" t="e">
        <f>IF($B80="","",IF(#REF!="","",IF(#REF!="*","",$AA7)))</f>
        <v>#REF!</v>
      </c>
      <c r="G80" s="45" t="e">
        <f>IF($B80="","",IF(#REF!="","",IF(#REF!="*","",$AA7)))</f>
        <v>#REF!</v>
      </c>
      <c r="H80" s="45" t="e">
        <f>IF($B80="","",IF(#REF!="","",IF(#REF!="*","",$AA7)))</f>
        <v>#REF!</v>
      </c>
      <c r="I80" s="48" t="e">
        <f>IF($B80="","",IF(#REF!="","",IF(#REF!="*","",$AA7)))</f>
        <v>#REF!</v>
      </c>
      <c r="J80" s="43"/>
      <c r="K80" s="39" t="e">
        <f>IF(#REF!="","",IF(#REF!="","","1位"))</f>
        <v>#REF!</v>
      </c>
      <c r="L80" s="44" t="e">
        <f>IF(#REF!="","",IF($K80="","",IF(#REF!="","",IF(#REF!="*","",$AA7))))</f>
        <v>#REF!</v>
      </c>
      <c r="M80" s="45" t="e">
        <f>IF(#REF!="","",IF($K80="","",IF(#REF!="","",IF(#REF!="*","",$AA7))))</f>
        <v>#REF!</v>
      </c>
      <c r="N80" s="45" t="e">
        <f>IF(#REF!="","",IF($K80="","",IF(#REF!="","",IF(#REF!="*","",$AA7))))</f>
        <v>#REF!</v>
      </c>
      <c r="O80" s="45" t="e">
        <f>IF(#REF!="","",IF($K80="","",IF(#REF!="","",IF(#REF!="*","",$AA7))))</f>
        <v>#REF!</v>
      </c>
      <c r="P80" s="46" t="e">
        <f>IF(#REF!="","",IF($K80="","",IF(#REF!="","",IF(#REF!="*","",$AA7))))</f>
        <v>#REF!</v>
      </c>
      <c r="Q80" s="47" t="e">
        <f>IF(#REF!="","",IF($K80="","",IF(#REF!="","",IF(#REF!="*","",$AA7))))</f>
        <v>#REF!</v>
      </c>
      <c r="R80" s="45" t="e">
        <f>IF(#REF!="","",IF($K80="","",IF(#REF!="","",IF(#REF!="*","",$AA7))))</f>
        <v>#REF!</v>
      </c>
      <c r="S80" s="45" t="e">
        <f>IF(#REF!="","",IF($K80="","",IF(#REF!="","",IF(#REF!="*","",$AA7))))</f>
        <v>#REF!</v>
      </c>
      <c r="T80" s="45" t="e">
        <f>IF(#REF!="","",IF($K80="","",IF(#REF!="","",IF(#REF!="*","",$AA7))))</f>
        <v>#REF!</v>
      </c>
      <c r="U80" s="48" t="e">
        <f>IF(#REF!="","",IF($K80="","",IF(#REF!="","",IF(#REF!="*","",$AA7))))</f>
        <v>#REF!</v>
      </c>
      <c r="V80" s="2"/>
      <c r="W80" s="4"/>
      <c r="X80" s="5"/>
      <c r="Y80" s="5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</row>
    <row r="81" spans="1:39" ht="12" customHeight="1">
      <c r="A81" s="2"/>
      <c r="B81" s="52" t="e">
        <f>IF(#REF!="","",IF(#REF!="","","2位"))</f>
        <v>#REF!</v>
      </c>
      <c r="C81" s="53" t="e">
        <f>IF($B81="","",IF(#REF!="","",IF(#REF!="*","",$AA8)))</f>
        <v>#REF!</v>
      </c>
      <c r="D81" s="54" t="e">
        <f>IF($B81="","",IF(#REF!="","",IF(#REF!="*","",$AA8)))</f>
        <v>#REF!</v>
      </c>
      <c r="E81" s="54" t="e">
        <f>IF($B81="","",IF(#REF!="","",IF(#REF!="*","",$AA8)))</f>
        <v>#REF!</v>
      </c>
      <c r="F81" s="54" t="e">
        <f>IF($B81="","",IF(#REF!="","",IF(#REF!="*","",$AA8)))</f>
        <v>#REF!</v>
      </c>
      <c r="G81" s="54" t="e">
        <f>IF($B81="","",IF(#REF!="","",IF(#REF!="*","",$AA8)))</f>
        <v>#REF!</v>
      </c>
      <c r="H81" s="54" t="e">
        <f>IF($B81="","",IF(#REF!="","",IF(#REF!="*","",$AA8)))</f>
        <v>#REF!</v>
      </c>
      <c r="I81" s="55" t="e">
        <f>IF($B81="","",IF(#REF!="","",IF(#REF!="*","",$AA8)))</f>
        <v>#REF!</v>
      </c>
      <c r="J81" s="43"/>
      <c r="K81" s="52" t="e">
        <f>IF(#REF!="","",IF(#REF!="","","2位"))</f>
        <v>#REF!</v>
      </c>
      <c r="L81" s="53" t="e">
        <f>IF(#REF!="","",IF($K81="","",IF(#REF!="","",IF(#REF!="*","",$AA8))))</f>
        <v>#REF!</v>
      </c>
      <c r="M81" s="54" t="e">
        <f>IF(#REF!="","",IF($K81="","",IF(#REF!="","",IF(#REF!="*","",$AA8))))</f>
        <v>#REF!</v>
      </c>
      <c r="N81" s="54" t="e">
        <f>IF(#REF!="","",IF($K81="","",IF(#REF!="","",IF(#REF!="*","",$AA8))))</f>
        <v>#REF!</v>
      </c>
      <c r="O81" s="54" t="e">
        <f>IF(#REF!="","",IF($K81="","",IF(#REF!="","",IF(#REF!="*","",$AA8))))</f>
        <v>#REF!</v>
      </c>
      <c r="P81" s="56" t="e">
        <f>IF(#REF!="","",IF($K81="","",IF(#REF!="","",IF(#REF!="*","",$AA8))))</f>
        <v>#REF!</v>
      </c>
      <c r="Q81" s="57" t="e">
        <f>IF(#REF!="","",IF($K81="","",IF(#REF!="","",IF(#REF!="*","",$AA8))))</f>
        <v>#REF!</v>
      </c>
      <c r="R81" s="54" t="e">
        <f>IF(#REF!="","",IF($K81="","",IF(#REF!="","",IF(#REF!="*","",$AA8))))</f>
        <v>#REF!</v>
      </c>
      <c r="S81" s="54" t="e">
        <f>IF(#REF!="","",IF($K81="","",IF(#REF!="","",IF(#REF!="*","",$AA8))))</f>
        <v>#REF!</v>
      </c>
      <c r="T81" s="54" t="e">
        <f>IF(#REF!="","",IF($K81="","",IF(#REF!="","",IF(#REF!="*","",$AA8))))</f>
        <v>#REF!</v>
      </c>
      <c r="U81" s="55" t="e">
        <f>IF(#REF!="","",IF($K81="","",IF(#REF!="","",IF(#REF!="*","",$AA8))))</f>
        <v>#REF!</v>
      </c>
      <c r="V81" s="2"/>
      <c r="W81" s="4"/>
      <c r="X81" s="5"/>
      <c r="Y81" s="5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</row>
    <row r="82" spans="1:39" ht="12" customHeight="1">
      <c r="A82" s="2"/>
      <c r="B82" s="52" t="e">
        <f>IF(#REF!="","",IF(#REF!="","","3位"))</f>
        <v>#REF!</v>
      </c>
      <c r="C82" s="53" t="e">
        <f>IF($B82="","",IF(#REF!="","",IF(#REF!="*","",$AA9)))</f>
        <v>#REF!</v>
      </c>
      <c r="D82" s="54" t="e">
        <f>IF($B82="","",IF(#REF!="","",IF(#REF!="*","",$AA9)))</f>
        <v>#REF!</v>
      </c>
      <c r="E82" s="54" t="e">
        <f>IF($B82="","",IF(#REF!="","",IF(#REF!="*","",$AA9)))</f>
        <v>#REF!</v>
      </c>
      <c r="F82" s="54" t="e">
        <f>IF($B82="","",IF(#REF!="","",IF(#REF!="*","",$AA9)))</f>
        <v>#REF!</v>
      </c>
      <c r="G82" s="54" t="e">
        <f>IF($B82="","",IF(#REF!="","",IF(#REF!="*","",$AA9)))</f>
        <v>#REF!</v>
      </c>
      <c r="H82" s="54" t="e">
        <f>IF($B82="","",IF(#REF!="","",IF(#REF!="*","",$AA9)))</f>
        <v>#REF!</v>
      </c>
      <c r="I82" s="55" t="e">
        <f>IF($B82="","",IF(#REF!="","",IF(#REF!="*","",$AA9)))</f>
        <v>#REF!</v>
      </c>
      <c r="J82" s="43"/>
      <c r="K82" s="52" t="e">
        <f>IF(#REF!="","",IF(#REF!="","","3位"))</f>
        <v>#REF!</v>
      </c>
      <c r="L82" s="53" t="e">
        <f>IF(#REF!="","",IF($K82="","",IF(#REF!="","",IF(#REF!="*","",$AA9))))</f>
        <v>#REF!</v>
      </c>
      <c r="M82" s="54" t="e">
        <f>IF(#REF!="","",IF($K82="","",IF(#REF!="","",IF(#REF!="*","",$AA9))))</f>
        <v>#REF!</v>
      </c>
      <c r="N82" s="54" t="e">
        <f>IF(#REF!="","",IF($K82="","",IF(#REF!="","",IF(#REF!="*","",$AA9))))</f>
        <v>#REF!</v>
      </c>
      <c r="O82" s="54" t="e">
        <f>IF(#REF!="","",IF($K82="","",IF(#REF!="","",IF(#REF!="*","",$AA9))))</f>
        <v>#REF!</v>
      </c>
      <c r="P82" s="56" t="e">
        <f>IF(#REF!="","",IF($K82="","",IF(#REF!="","",IF(#REF!="*","",$AA9))))</f>
        <v>#REF!</v>
      </c>
      <c r="Q82" s="57" t="e">
        <f>IF(#REF!="","",IF($K82="","",IF(#REF!="","",IF(#REF!="*","",$AA9))))</f>
        <v>#REF!</v>
      </c>
      <c r="R82" s="54" t="e">
        <f>IF(#REF!="","",IF($K82="","",IF(#REF!="","",IF(#REF!="*","",$AA9))))</f>
        <v>#REF!</v>
      </c>
      <c r="S82" s="54" t="e">
        <f>IF(#REF!="","",IF($K82="","",IF(#REF!="","",IF(#REF!="*","",$AA9))))</f>
        <v>#REF!</v>
      </c>
      <c r="T82" s="54" t="e">
        <f>IF(#REF!="","",IF($K82="","",IF(#REF!="","",IF(#REF!="*","",$AA9))))</f>
        <v>#REF!</v>
      </c>
      <c r="U82" s="55" t="e">
        <f>IF(#REF!="","",IF($K82="","",IF(#REF!="","",IF(#REF!="*","",$AA9))))</f>
        <v>#REF!</v>
      </c>
      <c r="V82" s="2"/>
      <c r="W82" s="4"/>
      <c r="X82" s="5"/>
      <c r="Y82" s="5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</row>
    <row r="83" spans="1:39" ht="12" customHeight="1">
      <c r="A83" s="2"/>
      <c r="B83" s="52" t="e">
        <f>IF(#REF!="","",IF(#REF!="","","4位"))</f>
        <v>#REF!</v>
      </c>
      <c r="C83" s="53" t="e">
        <f>IF($B83="","",IF(#REF!="","",IF(#REF!="*","",$AA10)))</f>
        <v>#REF!</v>
      </c>
      <c r="D83" s="54" t="e">
        <f>IF($B83="","",IF(#REF!="","",IF(#REF!="*","",$AA10)))</f>
        <v>#REF!</v>
      </c>
      <c r="E83" s="54" t="e">
        <f>IF($B83="","",IF(#REF!="","",IF(#REF!="*","",$AA10)))</f>
        <v>#REF!</v>
      </c>
      <c r="F83" s="54" t="e">
        <f>IF($B83="","",IF(#REF!="","",IF(#REF!="*","",$AA10)))</f>
        <v>#REF!</v>
      </c>
      <c r="G83" s="54" t="e">
        <f>IF($B83="","",IF(#REF!="","",IF(#REF!="*","",$AA10)))</f>
        <v>#REF!</v>
      </c>
      <c r="H83" s="54" t="e">
        <f>IF($B83="","",IF(#REF!="","",IF(#REF!="*","",$AA10)))</f>
        <v>#REF!</v>
      </c>
      <c r="I83" s="55" t="e">
        <f>IF($B83="","",IF(#REF!="","",IF(#REF!="*","",$AA10)))</f>
        <v>#REF!</v>
      </c>
      <c r="J83" s="43"/>
      <c r="K83" s="52" t="e">
        <f>IF(#REF!="","",IF(#REF!="","","4位"))</f>
        <v>#REF!</v>
      </c>
      <c r="L83" s="53" t="e">
        <f>IF(#REF!="","",IF($K83="","",IF(#REF!="","",IF(#REF!="*","",$AA10))))</f>
        <v>#REF!</v>
      </c>
      <c r="M83" s="54" t="e">
        <f>IF(#REF!="","",IF($K83="","",IF(#REF!="","",IF(#REF!="*","",$AA10))))</f>
        <v>#REF!</v>
      </c>
      <c r="N83" s="54" t="e">
        <f>IF(#REF!="","",IF($K83="","",IF(#REF!="","",IF(#REF!="*","",$AA10))))</f>
        <v>#REF!</v>
      </c>
      <c r="O83" s="54" t="e">
        <f>IF(#REF!="","",IF($K83="","",IF(#REF!="","",IF(#REF!="*","",$AA10))))</f>
        <v>#REF!</v>
      </c>
      <c r="P83" s="56" t="e">
        <f>IF(#REF!="","",IF($K83="","",IF(#REF!="","",IF(#REF!="*","",$AA10))))</f>
        <v>#REF!</v>
      </c>
      <c r="Q83" s="57" t="e">
        <f>IF(#REF!="","",IF($K83="","",IF(#REF!="","",IF(#REF!="*","",$AA10))))</f>
        <v>#REF!</v>
      </c>
      <c r="R83" s="54" t="e">
        <f>IF(#REF!="","",IF($K83="","",IF(#REF!="","",IF(#REF!="*","",$AA10))))</f>
        <v>#REF!</v>
      </c>
      <c r="S83" s="54" t="e">
        <f>IF(#REF!="","",IF($K83="","",IF(#REF!="","",IF(#REF!="*","",$AA10))))</f>
        <v>#REF!</v>
      </c>
      <c r="T83" s="54" t="e">
        <f>IF(#REF!="","",IF($K83="","",IF(#REF!="","",IF(#REF!="*","",$AA10))))</f>
        <v>#REF!</v>
      </c>
      <c r="U83" s="55" t="e">
        <f>IF(#REF!="","",IF($K83="","",IF(#REF!="","",IF(#REF!="*","",$AA10))))</f>
        <v>#REF!</v>
      </c>
      <c r="V83" s="2"/>
      <c r="W83" s="4"/>
      <c r="X83" s="5"/>
      <c r="Y83" s="5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</row>
    <row r="84" spans="1:39" ht="12" customHeight="1">
      <c r="A84" s="2"/>
      <c r="B84" s="52" t="e">
        <f>IF(#REF!="","",IF(#REF!="","","5位"))</f>
        <v>#REF!</v>
      </c>
      <c r="C84" s="53" t="e">
        <f>IF($B84="","",IF(#REF!="","",IF(#REF!="*","",$AA11)))</f>
        <v>#REF!</v>
      </c>
      <c r="D84" s="54" t="e">
        <f>IF($B84="","",IF(#REF!="","",IF(#REF!="*","",$AA11)))</f>
        <v>#REF!</v>
      </c>
      <c r="E84" s="54" t="e">
        <f>IF($B84="","",IF(#REF!="","",IF(#REF!="*","",$AA11)))</f>
        <v>#REF!</v>
      </c>
      <c r="F84" s="54" t="e">
        <f>IF($B84="","",IF(#REF!="","",IF(#REF!="*","",$AA11)))</f>
        <v>#REF!</v>
      </c>
      <c r="G84" s="54" t="e">
        <f>IF($B84="","",IF(#REF!="","",IF(#REF!="*","",$AA11)))</f>
        <v>#REF!</v>
      </c>
      <c r="H84" s="54" t="e">
        <f>IF($B84="","",IF(#REF!="","",IF(#REF!="*","",$AA11)))</f>
        <v>#REF!</v>
      </c>
      <c r="I84" s="55" t="e">
        <f>IF($B84="","",IF(#REF!="","",IF(#REF!="*","",$AA11)))</f>
        <v>#REF!</v>
      </c>
      <c r="J84" s="43"/>
      <c r="K84" s="52" t="e">
        <f>IF(#REF!="","",IF(#REF!="","","5位"))</f>
        <v>#REF!</v>
      </c>
      <c r="L84" s="53" t="e">
        <f>IF(#REF!="","",IF($K84="","",IF(#REF!="","",IF(#REF!="*","",$AA11))))</f>
        <v>#REF!</v>
      </c>
      <c r="M84" s="54" t="e">
        <f>IF(#REF!="","",IF($K84="","",IF(#REF!="","",IF(#REF!="*","",$AA11))))</f>
        <v>#REF!</v>
      </c>
      <c r="N84" s="54" t="e">
        <f>IF(#REF!="","",IF($K84="","",IF(#REF!="","",IF(#REF!="*","",$AA11))))</f>
        <v>#REF!</v>
      </c>
      <c r="O84" s="54" t="e">
        <f>IF(#REF!="","",IF($K84="","",IF(#REF!="","",IF(#REF!="*","",$AA11))))</f>
        <v>#REF!</v>
      </c>
      <c r="P84" s="56" t="e">
        <f>IF(#REF!="","",IF($K84="","",IF(#REF!="","",IF(#REF!="*","",$AA11))))</f>
        <v>#REF!</v>
      </c>
      <c r="Q84" s="57" t="e">
        <f>IF(#REF!="","",IF($K84="","",IF(#REF!="","",IF(#REF!="*","",$AA11))))</f>
        <v>#REF!</v>
      </c>
      <c r="R84" s="54" t="e">
        <f>IF(#REF!="","",IF($K84="","",IF(#REF!="","",IF(#REF!="*","",$AA11))))</f>
        <v>#REF!</v>
      </c>
      <c r="S84" s="54" t="e">
        <f>IF(#REF!="","",IF($K84="","",IF(#REF!="","",IF(#REF!="*","",$AA11))))</f>
        <v>#REF!</v>
      </c>
      <c r="T84" s="54" t="e">
        <f>IF(#REF!="","",IF($K84="","",IF(#REF!="","",IF(#REF!="*","",$AA11))))</f>
        <v>#REF!</v>
      </c>
      <c r="U84" s="55" t="e">
        <f>IF(#REF!="","",IF($K84="","",IF(#REF!="","",IF(#REF!="*","",$AA11))))</f>
        <v>#REF!</v>
      </c>
      <c r="V84" s="2"/>
      <c r="W84" s="4"/>
      <c r="X84" s="5"/>
      <c r="Y84" s="5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</row>
    <row r="85" spans="1:39" ht="12" customHeight="1">
      <c r="A85" s="2"/>
      <c r="B85" s="70" t="e">
        <f>IF(#REF!="","",IF(#REF!="","","6位"))</f>
        <v>#REF!</v>
      </c>
      <c r="C85" s="71" t="e">
        <f>IF($B85="","",IF(#REF!="","",IF(#REF!="*","",$AA12)))</f>
        <v>#REF!</v>
      </c>
      <c r="D85" s="72" t="e">
        <f>IF($B85="","",IF(#REF!="","",IF(#REF!="*","",$AA12)))</f>
        <v>#REF!</v>
      </c>
      <c r="E85" s="72" t="e">
        <f>IF($B85="","",IF(#REF!="","",IF(#REF!="*","",$AA12)))</f>
        <v>#REF!</v>
      </c>
      <c r="F85" s="72" t="e">
        <f>IF($B85="","",IF(#REF!="","",IF(#REF!="*","",$AA12)))</f>
        <v>#REF!</v>
      </c>
      <c r="G85" s="72" t="e">
        <f>IF($B85="","",IF(#REF!="","",IF(#REF!="*","",$AA12)))</f>
        <v>#REF!</v>
      </c>
      <c r="H85" s="72" t="e">
        <f>IF($B85="","",IF(#REF!="","",IF(#REF!="*","",$AA12)))</f>
        <v>#REF!</v>
      </c>
      <c r="I85" s="73" t="e">
        <f>IF($B85="","",IF(#REF!="","",IF(#REF!="*","",$AA12)))</f>
        <v>#REF!</v>
      </c>
      <c r="J85" s="43"/>
      <c r="K85" s="70" t="e">
        <f>IF(#REF!="","",IF(#REF!="","","6位"))</f>
        <v>#REF!</v>
      </c>
      <c r="L85" s="71" t="e">
        <f>IF(#REF!="","",IF($K85="","",IF(#REF!="","",IF(#REF!="*","",$AA12))))</f>
        <v>#REF!</v>
      </c>
      <c r="M85" s="72" t="e">
        <f>IF(#REF!="","",IF($K85="","",IF(#REF!="","",IF(#REF!="*","",$AA12))))</f>
        <v>#REF!</v>
      </c>
      <c r="N85" s="72" t="e">
        <f>IF(#REF!="","",IF($K85="","",IF(#REF!="","",IF(#REF!="*","",$AA12))))</f>
        <v>#REF!</v>
      </c>
      <c r="O85" s="72" t="e">
        <f>IF(#REF!="","",IF($K85="","",IF(#REF!="","",IF(#REF!="*","",$AA12))))</f>
        <v>#REF!</v>
      </c>
      <c r="P85" s="74" t="e">
        <f>IF(#REF!="","",IF($K85="","",IF(#REF!="","",IF(#REF!="*","",$AA12))))</f>
        <v>#REF!</v>
      </c>
      <c r="Q85" s="75" t="e">
        <f>IF(#REF!="","",IF($K85="","",IF(#REF!="","",IF(#REF!="*","",$AA12))))</f>
        <v>#REF!</v>
      </c>
      <c r="R85" s="72" t="e">
        <f>IF(#REF!="","",IF($K85="","",IF(#REF!="","",IF(#REF!="*","",$AA12))))</f>
        <v>#REF!</v>
      </c>
      <c r="S85" s="72" t="e">
        <f>IF(#REF!="","",IF($K85="","",IF(#REF!="","",IF(#REF!="*","",$AA12))))</f>
        <v>#REF!</v>
      </c>
      <c r="T85" s="72" t="e">
        <f>IF(#REF!="","",IF($K85="","",IF(#REF!="","",IF(#REF!="*","",$AA12))))</f>
        <v>#REF!</v>
      </c>
      <c r="U85" s="73" t="e">
        <f>IF(#REF!="","",IF($K85="","",IF(#REF!="","",IF(#REF!="*","",$AA12))))</f>
        <v>#REF!</v>
      </c>
      <c r="V85" s="2"/>
      <c r="W85" s="4"/>
      <c r="X85" s="5"/>
      <c r="Y85" s="5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</row>
    <row r="86" spans="1:39" ht="12" customHeight="1">
      <c r="A86" s="2"/>
      <c r="B86" s="77" t="e">
        <f>IF(#REF!="","",IF(#REF!="","","7位"))</f>
        <v>#REF!</v>
      </c>
      <c r="C86" s="40" t="e">
        <f>IF($B86="","",IF(#REF!="","",IF(#REF!="*","",$AA13)))</f>
        <v>#REF!</v>
      </c>
      <c r="D86" s="41" t="e">
        <f>IF($B86="","",IF(#REF!="","",IF(#REF!="*","",$AA13)))</f>
        <v>#REF!</v>
      </c>
      <c r="E86" s="41" t="e">
        <f>IF($B86="","",IF(#REF!="","",IF(#REF!="*","",$AA13)))</f>
        <v>#REF!</v>
      </c>
      <c r="F86" s="41" t="e">
        <f>IF($B86="","",IF(#REF!="","",IF(#REF!="*","",$AA13)))</f>
        <v>#REF!</v>
      </c>
      <c r="G86" s="41" t="e">
        <f>IF($B86="","",IF(#REF!="","",IF(#REF!="*","",$AA13)))</f>
        <v>#REF!</v>
      </c>
      <c r="H86" s="41" t="e">
        <f>IF($B86="","",IF(#REF!="","",IF(#REF!="*","",$AA13)))</f>
        <v>#REF!</v>
      </c>
      <c r="I86" s="42" t="e">
        <f>IF($B86="","",IF(#REF!="","",IF(#REF!="*","",$AA13)))</f>
        <v>#REF!</v>
      </c>
      <c r="J86" s="43"/>
      <c r="K86" s="77" t="e">
        <f>IF(#REF!="","",IF(#REF!="","","7位"))</f>
        <v>#REF!</v>
      </c>
      <c r="L86" s="40" t="e">
        <f>IF(#REF!="","",IF($K86="","",IF(#REF!="","",IF(#REF!="*","",$AA13))))</f>
        <v>#REF!</v>
      </c>
      <c r="M86" s="41" t="e">
        <f>IF(#REF!="","",IF($K86="","",IF(#REF!="","",IF(#REF!="*","",$AA13))))</f>
        <v>#REF!</v>
      </c>
      <c r="N86" s="41" t="e">
        <f>IF(#REF!="","",IF($K86="","",IF(#REF!="","",IF(#REF!="*","",$AA13))))</f>
        <v>#REF!</v>
      </c>
      <c r="O86" s="41" t="e">
        <f>IF(#REF!="","",IF($K86="","",IF(#REF!="","",IF(#REF!="*","",$AA13))))</f>
        <v>#REF!</v>
      </c>
      <c r="P86" s="78" t="e">
        <f>IF(#REF!="","",IF($K86="","",IF(#REF!="","",IF(#REF!="*","",$AA13))))</f>
        <v>#REF!</v>
      </c>
      <c r="Q86" s="79" t="e">
        <f>IF(#REF!="","",IF($K86="","",IF(#REF!="","",IF(#REF!="*","",$AA13))))</f>
        <v>#REF!</v>
      </c>
      <c r="R86" s="41" t="e">
        <f>IF(#REF!="","",IF($K86="","",IF(#REF!="","",IF(#REF!="*","",$AA13))))</f>
        <v>#REF!</v>
      </c>
      <c r="S86" s="41" t="e">
        <f>IF(#REF!="","",IF($K86="","",IF(#REF!="","",IF(#REF!="*","",$AA13))))</f>
        <v>#REF!</v>
      </c>
      <c r="T86" s="41" t="e">
        <f>IF(#REF!="","",IF($K86="","",IF(#REF!="","",IF(#REF!="*","",$AA13))))</f>
        <v>#REF!</v>
      </c>
      <c r="U86" s="42" t="e">
        <f>IF(#REF!="","",IF($K86="","",IF(#REF!="","",IF(#REF!="*","",$AA13))))</f>
        <v>#REF!</v>
      </c>
      <c r="V86" s="2"/>
      <c r="W86" s="4"/>
      <c r="X86" s="5"/>
      <c r="Y86" s="5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</row>
    <row r="87" spans="1:39" ht="12" customHeight="1">
      <c r="A87" s="2"/>
      <c r="B87" s="52" t="e">
        <f>IF(#REF!="","",IF(#REF!="","","8位"))</f>
        <v>#REF!</v>
      </c>
      <c r="C87" s="53" t="e">
        <f>IF($B87="","",IF(#REF!="","",IF(#REF!="*","",$AA14)))</f>
        <v>#REF!</v>
      </c>
      <c r="D87" s="54" t="e">
        <f>IF($B87="","",IF(#REF!="","",IF(#REF!="*","",$AA14)))</f>
        <v>#REF!</v>
      </c>
      <c r="E87" s="54" t="e">
        <f>IF($B87="","",IF(#REF!="","",IF(#REF!="*","",$AA14)))</f>
        <v>#REF!</v>
      </c>
      <c r="F87" s="54" t="e">
        <f>IF($B87="","",IF(#REF!="","",IF(#REF!="*","",$AA14)))</f>
        <v>#REF!</v>
      </c>
      <c r="G87" s="54" t="e">
        <f>IF($B87="","",IF(#REF!="","",IF(#REF!="*","",$AA14)))</f>
        <v>#REF!</v>
      </c>
      <c r="H87" s="54" t="e">
        <f>IF($B87="","",IF(#REF!="","",IF(#REF!="*","",$AA14)))</f>
        <v>#REF!</v>
      </c>
      <c r="I87" s="55" t="e">
        <f>IF($B87="","",IF(#REF!="","",IF(#REF!="*","",$AA14)))</f>
        <v>#REF!</v>
      </c>
      <c r="J87" s="43"/>
      <c r="K87" s="52" t="e">
        <f>IF(#REF!="","",IF(#REF!="","","8位"))</f>
        <v>#REF!</v>
      </c>
      <c r="L87" s="53" t="e">
        <f>IF(#REF!="","",IF($K87="","",IF(#REF!="","",IF(#REF!="*","",$AA14))))</f>
        <v>#REF!</v>
      </c>
      <c r="M87" s="54" t="e">
        <f>IF(#REF!="","",IF($K87="","",IF(#REF!="","",IF(#REF!="*","",$AA14))))</f>
        <v>#REF!</v>
      </c>
      <c r="N87" s="54" t="e">
        <f>IF(#REF!="","",IF($K87="","",IF(#REF!="","",IF(#REF!="*","",$AA14))))</f>
        <v>#REF!</v>
      </c>
      <c r="O87" s="54" t="e">
        <f>IF(#REF!="","",IF($K87="","",IF(#REF!="","",IF(#REF!="*","",$AA14))))</f>
        <v>#REF!</v>
      </c>
      <c r="P87" s="56" t="e">
        <f>IF(#REF!="","",IF($K87="","",IF(#REF!="","",IF(#REF!="*","",$AA14))))</f>
        <v>#REF!</v>
      </c>
      <c r="Q87" s="57" t="e">
        <f>IF(#REF!="","",IF($K87="","",IF(#REF!="","",IF(#REF!="*","",$AA14))))</f>
        <v>#REF!</v>
      </c>
      <c r="R87" s="54" t="e">
        <f>IF(#REF!="","",IF($K87="","",IF(#REF!="","",IF(#REF!="*","",$AA14))))</f>
        <v>#REF!</v>
      </c>
      <c r="S87" s="54" t="e">
        <f>IF(#REF!="","",IF($K87="","",IF(#REF!="","",IF(#REF!="*","",$AA14))))</f>
        <v>#REF!</v>
      </c>
      <c r="T87" s="54" t="e">
        <f>IF(#REF!="","",IF($K87="","",IF(#REF!="","",IF(#REF!="*","",$AA14))))</f>
        <v>#REF!</v>
      </c>
      <c r="U87" s="55" t="e">
        <f>IF(#REF!="","",IF($K87="","",IF(#REF!="","",IF(#REF!="*","",$AA14))))</f>
        <v>#REF!</v>
      </c>
      <c r="V87" s="2"/>
      <c r="W87" s="4"/>
      <c r="X87" s="5"/>
      <c r="Y87" s="5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</row>
    <row r="88" spans="1:39" ht="12" customHeight="1">
      <c r="A88" s="2"/>
      <c r="B88" s="52" t="e">
        <f>IF(#REF!="","",IF(#REF!="","","9位"))</f>
        <v>#REF!</v>
      </c>
      <c r="C88" s="53" t="e">
        <f>IF($B88="","",IF(#REF!="","",IF(#REF!="*","",$AA15)))</f>
        <v>#REF!</v>
      </c>
      <c r="D88" s="54" t="e">
        <f>IF($B88="","",IF(#REF!="","",IF(#REF!="*","",$AA15)))</f>
        <v>#REF!</v>
      </c>
      <c r="E88" s="54" t="e">
        <f>IF($B88="","",IF(#REF!="","",IF(#REF!="*","",$AA15)))</f>
        <v>#REF!</v>
      </c>
      <c r="F88" s="54" t="e">
        <f>IF($B88="","",IF(#REF!="","",IF(#REF!="*","",$AA15)))</f>
        <v>#REF!</v>
      </c>
      <c r="G88" s="54" t="e">
        <f>IF($B88="","",IF(#REF!="","",IF(#REF!="*","",$AA15)))</f>
        <v>#REF!</v>
      </c>
      <c r="H88" s="54" t="e">
        <f>IF($B88="","",IF(#REF!="","",IF(#REF!="*","",$AA15)))</f>
        <v>#REF!</v>
      </c>
      <c r="I88" s="55" t="e">
        <f>IF($B88="","",IF(#REF!="","",IF(#REF!="*","",$AA15)))</f>
        <v>#REF!</v>
      </c>
      <c r="J88" s="43"/>
      <c r="K88" s="52" t="e">
        <f>IF(#REF!="","",IF(#REF!="","","9位"))</f>
        <v>#REF!</v>
      </c>
      <c r="L88" s="53" t="e">
        <f>IF(#REF!="","",IF($K88="","",IF(#REF!="","",IF(#REF!="*","",$AA15))))</f>
        <v>#REF!</v>
      </c>
      <c r="M88" s="54" t="e">
        <f>IF(#REF!="","",IF($K88="","",IF(#REF!="","",IF(#REF!="*","",$AA15))))</f>
        <v>#REF!</v>
      </c>
      <c r="N88" s="54" t="e">
        <f>IF(#REF!="","",IF($K88="","",IF(#REF!="","",IF(#REF!="*","",$AA15))))</f>
        <v>#REF!</v>
      </c>
      <c r="O88" s="54" t="e">
        <f>IF(#REF!="","",IF($K88="","",IF(#REF!="","",IF(#REF!="*","",$AA15))))</f>
        <v>#REF!</v>
      </c>
      <c r="P88" s="56" t="e">
        <f>IF(#REF!="","",IF($K88="","",IF(#REF!="","",IF(#REF!="*","",$AA15))))</f>
        <v>#REF!</v>
      </c>
      <c r="Q88" s="57" t="e">
        <f>IF(#REF!="","",IF($K88="","",IF(#REF!="","",IF(#REF!="*","",$AA15))))</f>
        <v>#REF!</v>
      </c>
      <c r="R88" s="54" t="e">
        <f>IF(#REF!="","",IF($K88="","",IF(#REF!="","",IF(#REF!="*","",$AA15))))</f>
        <v>#REF!</v>
      </c>
      <c r="S88" s="54" t="e">
        <f>IF(#REF!="","",IF($K88="","",IF(#REF!="","",IF(#REF!="*","",$AA15))))</f>
        <v>#REF!</v>
      </c>
      <c r="T88" s="54" t="e">
        <f>IF(#REF!="","",IF($K88="","",IF(#REF!="","",IF(#REF!="*","",$AA15))))</f>
        <v>#REF!</v>
      </c>
      <c r="U88" s="55" t="e">
        <f>IF(#REF!="","",IF($K88="","",IF(#REF!="","",IF(#REF!="*","",$AA15))))</f>
        <v>#REF!</v>
      </c>
      <c r="V88" s="2"/>
      <c r="W88" s="4"/>
      <c r="X88" s="5"/>
      <c r="Y88" s="5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</row>
    <row r="89" spans="1:39" ht="12" customHeight="1">
      <c r="A89" s="2"/>
      <c r="B89" s="52" t="e">
        <f>IF(#REF!="","",IF(#REF!="","","10位"))</f>
        <v>#REF!</v>
      </c>
      <c r="C89" s="53" t="e">
        <f>IF($B89="","",IF(#REF!="","",IF(#REF!="*","",$AA16)))</f>
        <v>#REF!</v>
      </c>
      <c r="D89" s="54" t="e">
        <f>IF($B89="","",IF(#REF!="","",IF(#REF!="*","",$AA16)))</f>
        <v>#REF!</v>
      </c>
      <c r="E89" s="54" t="e">
        <f>IF($B89="","",IF(#REF!="","",IF(#REF!="*","",$AA16)))</f>
        <v>#REF!</v>
      </c>
      <c r="F89" s="54" t="e">
        <f>IF($B89="","",IF(#REF!="","",IF(#REF!="*","",$AA16)))</f>
        <v>#REF!</v>
      </c>
      <c r="G89" s="54" t="e">
        <f>IF($B89="","",IF(#REF!="","",IF(#REF!="*","",$AA16)))</f>
        <v>#REF!</v>
      </c>
      <c r="H89" s="54" t="e">
        <f>IF($B89="","",IF(#REF!="","",IF(#REF!="*","",$AA16)))</f>
        <v>#REF!</v>
      </c>
      <c r="I89" s="55" t="e">
        <f>IF($B89="","",IF(#REF!="","",IF(#REF!="*","",$AA16)))</f>
        <v>#REF!</v>
      </c>
      <c r="J89" s="43"/>
      <c r="K89" s="52" t="e">
        <f>IF(#REF!="","",IF(#REF!="","","10位"))</f>
        <v>#REF!</v>
      </c>
      <c r="L89" s="53" t="e">
        <f>IF(#REF!="","",IF($K89="","",IF(#REF!="","",IF(#REF!="*","",$AA16))))</f>
        <v>#REF!</v>
      </c>
      <c r="M89" s="54" t="e">
        <f>IF(#REF!="","",IF($K89="","",IF(#REF!="","",IF(#REF!="*","",$AA16))))</f>
        <v>#REF!</v>
      </c>
      <c r="N89" s="54" t="e">
        <f>IF(#REF!="","",IF($K89="","",IF(#REF!="","",IF(#REF!="*","",$AA16))))</f>
        <v>#REF!</v>
      </c>
      <c r="O89" s="54" t="e">
        <f>IF(#REF!="","",IF($K89="","",IF(#REF!="","",IF(#REF!="*","",$AA16))))</f>
        <v>#REF!</v>
      </c>
      <c r="P89" s="56" t="e">
        <f>IF(#REF!="","",IF($K89="","",IF(#REF!="","",IF(#REF!="*","",$AA16))))</f>
        <v>#REF!</v>
      </c>
      <c r="Q89" s="57" t="e">
        <f>IF(#REF!="","",IF($K89="","",IF(#REF!="","",IF(#REF!="*","",$AA16))))</f>
        <v>#REF!</v>
      </c>
      <c r="R89" s="54" t="e">
        <f>IF(#REF!="","",IF($K89="","",IF(#REF!="","",IF(#REF!="*","",$AA16))))</f>
        <v>#REF!</v>
      </c>
      <c r="S89" s="54" t="e">
        <f>IF(#REF!="","",IF($K89="","",IF(#REF!="","",IF(#REF!="*","",$AA16))))</f>
        <v>#REF!</v>
      </c>
      <c r="T89" s="54" t="e">
        <f>IF(#REF!="","",IF($K89="","",IF(#REF!="","",IF(#REF!="*","",$AA16))))</f>
        <v>#REF!</v>
      </c>
      <c r="U89" s="55" t="e">
        <f>IF(#REF!="","",IF($K89="","",IF(#REF!="","",IF(#REF!="*","",$AA16))))</f>
        <v>#REF!</v>
      </c>
      <c r="V89" s="2"/>
      <c r="W89" s="4"/>
      <c r="X89" s="5"/>
      <c r="Y89" s="5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</row>
    <row r="90" spans="1:39" ht="12" customHeight="1">
      <c r="A90" s="2"/>
      <c r="B90" s="52" t="e">
        <f>IF(#REF!="","",IF(#REF!="","","11位"))</f>
        <v>#REF!</v>
      </c>
      <c r="C90" s="53" t="e">
        <f>IF($B90="","",IF(#REF!="","",IF(#REF!="*","",$AA17)))</f>
        <v>#REF!</v>
      </c>
      <c r="D90" s="54" t="e">
        <f>IF($B90="","",IF(#REF!="","",IF(#REF!="*","",$AA17)))</f>
        <v>#REF!</v>
      </c>
      <c r="E90" s="54" t="e">
        <f>IF($B90="","",IF(#REF!="","",IF(#REF!="*","",$AA17)))</f>
        <v>#REF!</v>
      </c>
      <c r="F90" s="54" t="e">
        <f>IF($B90="","",IF(#REF!="","",IF(#REF!="*","",$AA17)))</f>
        <v>#REF!</v>
      </c>
      <c r="G90" s="54" t="e">
        <f>IF($B90="","",IF(#REF!="","",IF(#REF!="*","",$AA17)))</f>
        <v>#REF!</v>
      </c>
      <c r="H90" s="54" t="e">
        <f>IF($B90="","",IF(#REF!="","",IF(#REF!="*","",$AA17)))</f>
        <v>#REF!</v>
      </c>
      <c r="I90" s="55" t="e">
        <f>IF($B90="","",IF(#REF!="","",IF(#REF!="*","",$AA17)))</f>
        <v>#REF!</v>
      </c>
      <c r="J90" s="43"/>
      <c r="K90" s="52" t="e">
        <f>IF(#REF!="","",IF(#REF!="","","11位"))</f>
        <v>#REF!</v>
      </c>
      <c r="L90" s="53" t="e">
        <f>IF(#REF!="","",IF($K90="","",IF(#REF!="","",IF(#REF!="*","",$AA17))))</f>
        <v>#REF!</v>
      </c>
      <c r="M90" s="54" t="e">
        <f>IF(#REF!="","",IF($K90="","",IF(#REF!="","",IF(#REF!="*","",$AA17))))</f>
        <v>#REF!</v>
      </c>
      <c r="N90" s="54" t="e">
        <f>IF(#REF!="","",IF($K90="","",IF(#REF!="","",IF(#REF!="*","",$AA17))))</f>
        <v>#REF!</v>
      </c>
      <c r="O90" s="54" t="e">
        <f>IF(#REF!="","",IF($K90="","",IF(#REF!="","",IF(#REF!="*","",$AA17))))</f>
        <v>#REF!</v>
      </c>
      <c r="P90" s="56" t="e">
        <f>IF(#REF!="","",IF($K90="","",IF(#REF!="","",IF(#REF!="*","",$AA17))))</f>
        <v>#REF!</v>
      </c>
      <c r="Q90" s="57" t="e">
        <f>IF(#REF!="","",IF($K90="","",IF(#REF!="","",IF(#REF!="*","",$AA17))))</f>
        <v>#REF!</v>
      </c>
      <c r="R90" s="54" t="e">
        <f>IF(#REF!="","",IF($K90="","",IF(#REF!="","",IF(#REF!="*","",$AA17))))</f>
        <v>#REF!</v>
      </c>
      <c r="S90" s="54" t="e">
        <f>IF(#REF!="","",IF($K90="","",IF(#REF!="","",IF(#REF!="*","",$AA17))))</f>
        <v>#REF!</v>
      </c>
      <c r="T90" s="54" t="e">
        <f>IF(#REF!="","",IF($K90="","",IF(#REF!="","",IF(#REF!="*","",$AA17))))</f>
        <v>#REF!</v>
      </c>
      <c r="U90" s="55" t="e">
        <f>IF(#REF!="","",IF($K90="","",IF(#REF!="","",IF(#REF!="*","",$AA17))))</f>
        <v>#REF!</v>
      </c>
      <c r="V90" s="2"/>
      <c r="W90" s="4"/>
      <c r="X90" s="5"/>
      <c r="Y90" s="5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</row>
    <row r="91" spans="1:39" ht="12" customHeight="1">
      <c r="A91" s="2"/>
      <c r="B91" s="70" t="e">
        <f>IF(#REF!="","",IF(#REF!="","","12位"))</f>
        <v>#REF!</v>
      </c>
      <c r="C91" s="87" t="e">
        <f>IF($B91="","",IF(#REF!="","",IF(#REF!="*","",$AA18)))</f>
        <v>#REF!</v>
      </c>
      <c r="D91" s="88" t="e">
        <f>IF($B91="","",IF(#REF!="","",IF(#REF!="*","",$AA18)))</f>
        <v>#REF!</v>
      </c>
      <c r="E91" s="88" t="e">
        <f>IF($B91="","",IF(#REF!="","",IF(#REF!="*","",$AA18)))</f>
        <v>#REF!</v>
      </c>
      <c r="F91" s="88" t="e">
        <f>IF($B91="","",IF(#REF!="","",IF(#REF!="*","",$AA18)))</f>
        <v>#REF!</v>
      </c>
      <c r="G91" s="88" t="e">
        <f>IF($B91="","",IF(#REF!="","",IF(#REF!="*","",$AA18)))</f>
        <v>#REF!</v>
      </c>
      <c r="H91" s="88" t="e">
        <f>IF($B91="","",IF(#REF!="","",IF(#REF!="*","",$AA18)))</f>
        <v>#REF!</v>
      </c>
      <c r="I91" s="89" t="e">
        <f>IF($B91="","",IF(#REF!="","",IF(#REF!="*","",$AA18)))</f>
        <v>#REF!</v>
      </c>
      <c r="J91" s="43"/>
      <c r="K91" s="70" t="e">
        <f>IF(#REF!="","",IF(#REF!="","","12位"))</f>
        <v>#REF!</v>
      </c>
      <c r="L91" s="87" t="e">
        <f>IF(#REF!="","",IF($K91="","",IF(#REF!="","",IF(#REF!="*","",$AA18))))</f>
        <v>#REF!</v>
      </c>
      <c r="M91" s="88" t="e">
        <f>IF(#REF!="","",IF($K91="","",IF(#REF!="","",IF(#REF!="*","",$AA18))))</f>
        <v>#REF!</v>
      </c>
      <c r="N91" s="88" t="e">
        <f>IF(#REF!="","",IF($K91="","",IF(#REF!="","",IF(#REF!="*","",$AA18))))</f>
        <v>#REF!</v>
      </c>
      <c r="O91" s="88" t="e">
        <f>IF(#REF!="","",IF($K91="","",IF(#REF!="","",IF(#REF!="*","",$AA18))))</f>
        <v>#REF!</v>
      </c>
      <c r="P91" s="91" t="e">
        <f>IF(#REF!="","",IF($K91="","",IF(#REF!="","",IF(#REF!="*","",$AA18))))</f>
        <v>#REF!</v>
      </c>
      <c r="Q91" s="92" t="e">
        <f>IF(#REF!="","",IF($K91="","",IF(#REF!="","",IF(#REF!="*","",$AA18))))</f>
        <v>#REF!</v>
      </c>
      <c r="R91" s="88" t="e">
        <f>IF(#REF!="","",IF($K91="","",IF(#REF!="","",IF(#REF!="*","",$AA18))))</f>
        <v>#REF!</v>
      </c>
      <c r="S91" s="88" t="e">
        <f>IF(#REF!="","",IF($K91="","",IF(#REF!="","",IF(#REF!="*","",$AA18))))</f>
        <v>#REF!</v>
      </c>
      <c r="T91" s="88" t="e">
        <f>IF(#REF!="","",IF($K91="","",IF(#REF!="","",IF(#REF!="*","",$AA18))))</f>
        <v>#REF!</v>
      </c>
      <c r="U91" s="89" t="e">
        <f>IF(#REF!="","",IF($K91="","",IF(#REF!="","",IF(#REF!="*","",$AA18))))</f>
        <v>#REF!</v>
      </c>
      <c r="V91" s="2"/>
      <c r="W91" s="4"/>
      <c r="X91" s="5"/>
      <c r="Y91" s="5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</row>
    <row r="92" spans="1:39" ht="12" customHeight="1">
      <c r="A92" s="2"/>
      <c r="B92" s="93" t="s">
        <v>22</v>
      </c>
      <c r="C92" s="94" t="e">
        <f>IF(#REF!="","",IF(#REF!="","  -.--",(SUM(C80:C91)*#REF!/12)))</f>
        <v>#REF!</v>
      </c>
      <c r="D92" s="95" t="e">
        <f>IF(#REF!="","",IF(#REF!="","  -.--",(SUM(D80:D91)*#REF!/12)))</f>
        <v>#REF!</v>
      </c>
      <c r="E92" s="95" t="e">
        <f>IF(#REF!="","",IF(#REF!="","  -.--",(SUM(E80:E91)*#REF!/12)))</f>
        <v>#REF!</v>
      </c>
      <c r="F92" s="95" t="e">
        <f>IF(#REF!="","",IF(#REF!="","  -.--",(SUM(F80:F91)*#REF!/12)))</f>
        <v>#REF!</v>
      </c>
      <c r="G92" s="95" t="e">
        <f>IF(#REF!="","",IF(#REF!="","  -.--",(SUM(G80:G91)*#REF!/12)))</f>
        <v>#REF!</v>
      </c>
      <c r="H92" s="95" t="e">
        <f>IF(#REF!="","",IF(#REF!="","  -.--",(SUM(H80:H91)*#REF!/12)))</f>
        <v>#REF!</v>
      </c>
      <c r="I92" s="96" t="e">
        <f>IF(#REF!="","",IF(#REF!="","  -.--",(SUM(I80:I91)*#REF!/12)))</f>
        <v>#REF!</v>
      </c>
      <c r="J92" s="43"/>
      <c r="K92" s="93" t="s">
        <v>22</v>
      </c>
      <c r="L92" s="94" t="e">
        <f>IF(#REF!="","",IF(#REF!="","",IF(#REF!="","  -.--",(SUM(L80:L91)*#REF!/12))))</f>
        <v>#REF!</v>
      </c>
      <c r="M92" s="95" t="e">
        <f>IF(#REF!="","",IF(#REF!="","",IF(#REF!="","  -.--",(SUM(M80:M91)*#REF!/12))))</f>
        <v>#REF!</v>
      </c>
      <c r="N92" s="95" t="e">
        <f>IF(#REF!="","",IF(#REF!="","",IF(#REF!="","  -.--",(SUM(N80:N91)*#REF!/12))))</f>
        <v>#REF!</v>
      </c>
      <c r="O92" s="95" t="e">
        <f>IF(#REF!="","",IF(#REF!="","",IF(#REF!="","  -.--",(SUM(O80:O91)*#REF!/12))))</f>
        <v>#REF!</v>
      </c>
      <c r="P92" s="96" t="e">
        <f>IF(#REF!="","",IF(#REF!="","",IF(#REF!="","  -.--",(SUM(P80:P91)*#REF!/12))))</f>
        <v>#REF!</v>
      </c>
      <c r="Q92" s="209" t="e">
        <f>IF(#REF!="","",IF(#REF!="","",IF(#REF!="","  -.--",(SUM(Q80:Q91)*#REF!/12))))</f>
        <v>#REF!</v>
      </c>
      <c r="R92" s="95" t="e">
        <f>IF(#REF!="","",IF(#REF!="","",IF(#REF!="","  -.--",(SUM(R80:R91)*#REF!/12))))</f>
        <v>#REF!</v>
      </c>
      <c r="S92" s="95" t="e">
        <f>IF(#REF!="","",IF(#REF!="","",IF(#REF!="","  -.--",(SUM(S80:S91)*#REF!/12))))</f>
        <v>#REF!</v>
      </c>
      <c r="T92" s="95" t="e">
        <f>IF(#REF!="","",IF(#REF!="","",IF(#REF!="","  -.--",(SUM(T80:T91)*#REF!/12))))</f>
        <v>#REF!</v>
      </c>
      <c r="U92" s="96" t="e">
        <f>IF(#REF!="","",IF(#REF!="","",IF(#REF!="","  -.--",(SUM(U80:U91)*#REF!/12))))</f>
        <v>#REF!</v>
      </c>
      <c r="V92" s="2"/>
      <c r="W92" s="4"/>
      <c r="X92" s="5"/>
      <c r="Y92" s="5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</row>
    <row r="93" spans="1:39" ht="12" customHeight="1">
      <c r="A93" s="2"/>
      <c r="B93" s="102"/>
      <c r="C93" s="102"/>
      <c r="D93" s="533" t="s">
        <v>23</v>
      </c>
      <c r="E93" s="533"/>
      <c r="F93" s="533"/>
      <c r="G93" s="533"/>
      <c r="H93" s="3"/>
      <c r="I93" s="3"/>
      <c r="J93" s="3"/>
      <c r="K93" s="3"/>
      <c r="L93" s="3"/>
      <c r="M93" s="3"/>
      <c r="N93" s="533" t="s">
        <v>24</v>
      </c>
      <c r="O93" s="533"/>
      <c r="P93" s="533"/>
      <c r="Q93" s="533"/>
      <c r="R93" s="533"/>
      <c r="S93" s="3"/>
      <c r="T93" s="3"/>
      <c r="U93" s="3"/>
      <c r="V93" s="2"/>
      <c r="W93" s="4"/>
      <c r="X93" s="5"/>
      <c r="Y93" s="5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</row>
    <row r="94" spans="1:39" ht="12" customHeight="1">
      <c r="A94" s="2"/>
      <c r="B94" s="102"/>
      <c r="C94" s="102"/>
      <c r="D94" s="534"/>
      <c r="E94" s="534"/>
      <c r="F94" s="534"/>
      <c r="G94" s="534"/>
      <c r="H94" s="3"/>
      <c r="I94" s="3"/>
      <c r="J94" s="3"/>
      <c r="K94" s="3"/>
      <c r="L94" s="3"/>
      <c r="M94" s="3"/>
      <c r="N94" s="534"/>
      <c r="O94" s="534"/>
      <c r="P94" s="534"/>
      <c r="Q94" s="534"/>
      <c r="R94" s="534"/>
      <c r="S94" s="3"/>
      <c r="T94" s="3"/>
      <c r="U94" s="3"/>
      <c r="V94" s="2"/>
      <c r="W94" s="4"/>
      <c r="X94" s="5"/>
      <c r="Y94" s="5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</row>
    <row r="95" spans="1:39" ht="12" customHeight="1">
      <c r="A95" s="2"/>
      <c r="B95" s="6" t="e">
        <f>IF(#REF!="","",#REF!)</f>
        <v>#REF!</v>
      </c>
      <c r="C95" s="3"/>
      <c r="D95" s="3"/>
      <c r="E95" s="3"/>
      <c r="F95" s="3"/>
      <c r="G95" s="3"/>
      <c r="H95" s="3"/>
      <c r="I95" s="3"/>
      <c r="J95" s="3"/>
      <c r="K95" s="6" t="e">
        <f>IF(#REF!="","",#REF!)</f>
        <v>#REF!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  <c r="W95" s="4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:39" ht="12" customHeight="1">
      <c r="A96" s="210"/>
      <c r="B96" s="541"/>
      <c r="C96" s="535" t="e">
        <f>IF(#REF!="","",#REF!)</f>
        <v>#REF!</v>
      </c>
      <c r="D96" s="527" t="e">
        <f>IF(#REF!="","",#REF!)</f>
        <v>#REF!</v>
      </c>
      <c r="E96" s="527" t="e">
        <f>IF(#REF!="","",#REF!)</f>
        <v>#REF!</v>
      </c>
      <c r="F96" s="527" t="e">
        <f>IF(#REF!="","",#REF!)</f>
        <v>#REF!</v>
      </c>
      <c r="G96" s="527" t="e">
        <f>IF(#REF!="","",#REF!)</f>
        <v>#REF!</v>
      </c>
      <c r="H96" s="527" t="e">
        <f>IF(#REF!="","",#REF!)</f>
        <v>#REF!</v>
      </c>
      <c r="I96" s="530" t="e">
        <f>IF(#REF!="","",#REF!)</f>
        <v>#REF!</v>
      </c>
      <c r="J96" s="211"/>
      <c r="K96" s="538"/>
      <c r="L96" s="535" t="e">
        <f>IF(#REF!="","",IF(#REF!="","",#REF!))</f>
        <v>#REF!</v>
      </c>
      <c r="M96" s="527" t="e">
        <f>IF(#REF!="","",IF(#REF!="","",#REF!))</f>
        <v>#REF!</v>
      </c>
      <c r="N96" s="527" t="e">
        <f>IF(#REF!="","",IF(#REF!="","",#REF!))</f>
        <v>#REF!</v>
      </c>
      <c r="O96" s="527" t="e">
        <f>IF(#REF!="","",IF(#REF!="","",#REF!))</f>
        <v>#REF!</v>
      </c>
      <c r="P96" s="530" t="e">
        <f>IF(#REF!="","",IF(#REF!="","",#REF!))</f>
        <v>#REF!</v>
      </c>
      <c r="Q96" s="535" t="e">
        <f>IF(#REF!="","",IF(#REF!="","",#REF!))</f>
        <v>#REF!</v>
      </c>
      <c r="R96" s="527" t="e">
        <f>IF(#REF!="","",IF(#REF!="","",#REF!))</f>
        <v>#REF!</v>
      </c>
      <c r="S96" s="527" t="e">
        <f>IF(#REF!="","",IF(#REF!="","",#REF!))</f>
        <v>#REF!</v>
      </c>
      <c r="T96" s="527" t="e">
        <f>IF(#REF!="","",IF(#REF!="","",#REF!))</f>
        <v>#REF!</v>
      </c>
      <c r="U96" s="530" t="e">
        <f>IF(#REF!="","",IF(#REF!="","",#REF!))</f>
        <v>#REF!</v>
      </c>
      <c r="V96" s="210"/>
      <c r="W96" s="21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:39" ht="12" customHeight="1">
      <c r="A97" s="7"/>
      <c r="B97" s="542"/>
      <c r="C97" s="536"/>
      <c r="D97" s="528"/>
      <c r="E97" s="528"/>
      <c r="F97" s="528"/>
      <c r="G97" s="528"/>
      <c r="H97" s="528"/>
      <c r="I97" s="531"/>
      <c r="J97" s="113"/>
      <c r="K97" s="539"/>
      <c r="L97" s="536"/>
      <c r="M97" s="528"/>
      <c r="N97" s="528"/>
      <c r="O97" s="528"/>
      <c r="P97" s="531"/>
      <c r="Q97" s="536"/>
      <c r="R97" s="528"/>
      <c r="S97" s="528"/>
      <c r="T97" s="528"/>
      <c r="U97" s="531"/>
      <c r="V97" s="7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</row>
    <row r="98" spans="1:39" ht="12" customHeight="1">
      <c r="A98" s="7"/>
      <c r="B98" s="542"/>
      <c r="C98" s="536"/>
      <c r="D98" s="528"/>
      <c r="E98" s="528"/>
      <c r="F98" s="528"/>
      <c r="G98" s="528"/>
      <c r="H98" s="528"/>
      <c r="I98" s="531"/>
      <c r="J98" s="113"/>
      <c r="K98" s="539"/>
      <c r="L98" s="536"/>
      <c r="M98" s="528"/>
      <c r="N98" s="528"/>
      <c r="O98" s="528"/>
      <c r="P98" s="531"/>
      <c r="Q98" s="536"/>
      <c r="R98" s="528"/>
      <c r="S98" s="528"/>
      <c r="T98" s="528"/>
      <c r="U98" s="531"/>
      <c r="V98" s="7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</row>
    <row r="99" spans="1:39" ht="12" customHeight="1">
      <c r="A99" s="7"/>
      <c r="B99" s="542"/>
      <c r="C99" s="536"/>
      <c r="D99" s="528"/>
      <c r="E99" s="528"/>
      <c r="F99" s="528"/>
      <c r="G99" s="528"/>
      <c r="H99" s="528"/>
      <c r="I99" s="531"/>
      <c r="J99" s="113"/>
      <c r="K99" s="539"/>
      <c r="L99" s="536"/>
      <c r="M99" s="528"/>
      <c r="N99" s="528"/>
      <c r="O99" s="528"/>
      <c r="P99" s="531"/>
      <c r="Q99" s="536"/>
      <c r="R99" s="528"/>
      <c r="S99" s="528"/>
      <c r="T99" s="528"/>
      <c r="U99" s="531"/>
      <c r="V99" s="7"/>
      <c r="W99" s="8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0" spans="1:39" ht="12" customHeight="1">
      <c r="A100" s="7"/>
      <c r="B100" s="542"/>
      <c r="C100" s="536"/>
      <c r="D100" s="528"/>
      <c r="E100" s="528"/>
      <c r="F100" s="528"/>
      <c r="G100" s="528"/>
      <c r="H100" s="528"/>
      <c r="I100" s="531"/>
      <c r="J100" s="113"/>
      <c r="K100" s="539"/>
      <c r="L100" s="536"/>
      <c r="M100" s="528"/>
      <c r="N100" s="528"/>
      <c r="O100" s="528"/>
      <c r="P100" s="531"/>
      <c r="Q100" s="536"/>
      <c r="R100" s="528"/>
      <c r="S100" s="528"/>
      <c r="T100" s="528"/>
      <c r="U100" s="531"/>
      <c r="V100" s="7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1:39" ht="12" customHeight="1">
      <c r="A101" s="7"/>
      <c r="B101" s="543"/>
      <c r="C101" s="537"/>
      <c r="D101" s="529"/>
      <c r="E101" s="529"/>
      <c r="F101" s="529"/>
      <c r="G101" s="529"/>
      <c r="H101" s="529"/>
      <c r="I101" s="532"/>
      <c r="J101" s="113"/>
      <c r="K101" s="540"/>
      <c r="L101" s="537"/>
      <c r="M101" s="529"/>
      <c r="N101" s="529"/>
      <c r="O101" s="529"/>
      <c r="P101" s="532"/>
      <c r="Q101" s="537"/>
      <c r="R101" s="529"/>
      <c r="S101" s="529"/>
      <c r="T101" s="529"/>
      <c r="U101" s="532"/>
      <c r="V101" s="7"/>
      <c r="W101" s="8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</row>
    <row r="102" spans="1:39" ht="12" customHeight="1">
      <c r="A102" s="213"/>
      <c r="B102" s="138" t="e">
        <f>IF(#REF!="","",IF(#REF!="","",#REF!&amp;"位"))</f>
        <v>#REF!</v>
      </c>
      <c r="C102" s="139" t="e">
        <f>IF(#REF!="","",IF(#REF!=#REF!,"",INDEX($Z$26:$AN$40,#REF!,#REF!)))</f>
        <v>#REF!</v>
      </c>
      <c r="D102" s="140" t="e">
        <f>IF(#REF!="","",IF(#REF!=#REF!,"",INDEX($Z$26:$AN$40,#REF!,#REF!)))</f>
        <v>#REF!</v>
      </c>
      <c r="E102" s="140" t="e">
        <f>IF(#REF!="","",IF(#REF!=#REF!,"",INDEX($Z$26:$AN$40,#REF!,#REF!)))</f>
        <v>#REF!</v>
      </c>
      <c r="F102" s="140" t="e">
        <f>IF(#REF!="","",IF(#REF!=#REF!,"",INDEX($Z$26:$AN$40,#REF!,#REF!)))</f>
        <v>#REF!</v>
      </c>
      <c r="G102" s="140" t="e">
        <f>IF(#REF!="","",IF(#REF!=#REF!,"",INDEX($Z$26:$AN$40,#REF!,#REF!)))</f>
        <v>#REF!</v>
      </c>
      <c r="H102" s="140" t="e">
        <f>IF(#REF!="","",IF(#REF!=#REF!,"",INDEX($Z$26:$AN$40,#REF!,#REF!)))</f>
        <v>#REF!</v>
      </c>
      <c r="I102" s="141" t="e">
        <f>IF(#REF!="","",IF(#REF!=#REF!,"",INDEX($Z$26:$AN$40,#REF!,#REF!)))</f>
        <v>#REF!</v>
      </c>
      <c r="J102" s="43"/>
      <c r="K102" s="138" t="e">
        <f>IF(#REF!="","",IF(#REF!="","",#REF!&amp;"位"))</f>
        <v>#REF!</v>
      </c>
      <c r="L102" s="139" t="e">
        <f>IF(#REF!="","",IF(#REF!="","",IF(#REF!=#REF!,"",INDEX($Z$26:$AN$40,#REF!,#REF!))))</f>
        <v>#REF!</v>
      </c>
      <c r="M102" s="140" t="e">
        <f>IF(#REF!="","",IF(#REF!="","",IF(#REF!=#REF!,"",INDEX($Z$26:$AN$40,#REF!,#REF!))))</f>
        <v>#REF!</v>
      </c>
      <c r="N102" s="140" t="e">
        <f>IF(#REF!="","",IF(#REF!="","",IF(#REF!=#REF!,"",INDEX($Z$26:$AN$40,#REF!,#REF!))))</f>
        <v>#REF!</v>
      </c>
      <c r="O102" s="140" t="e">
        <f>IF(#REF!="","",IF(#REF!="","",IF(#REF!=#REF!,"",INDEX($Z$26:$AN$40,#REF!,#REF!))))</f>
        <v>#REF!</v>
      </c>
      <c r="P102" s="141" t="e">
        <f>IF(#REF!="","",IF(#REF!="","",IF(#REF!=#REF!,"",INDEX($Z$26:$AN$40,#REF!,#REF!))))</f>
        <v>#REF!</v>
      </c>
      <c r="Q102" s="142" t="e">
        <f>IF(#REF!="","",IF(#REF!="","",IF(#REF!=#REF!,"",INDEX($Z$26:$AN$40,#REF!,#REF!))))</f>
        <v>#REF!</v>
      </c>
      <c r="R102" s="140" t="e">
        <f>IF(#REF!="","",IF(#REF!="","",IF(#REF!=#REF!,"",INDEX($Z$26:$AN$40,#REF!,#REF!))))</f>
        <v>#REF!</v>
      </c>
      <c r="S102" s="140" t="e">
        <f>IF(#REF!="","",IF(#REF!="","",IF(#REF!=#REF!,"",INDEX($Z$26:$AN$40,#REF!,#REF!))))</f>
        <v>#REF!</v>
      </c>
      <c r="T102" s="140" t="e">
        <f>IF(#REF!="","",IF(#REF!="","",IF(#REF!=#REF!,"",INDEX($Z$26:$AN$40,#REF!,#REF!))))</f>
        <v>#REF!</v>
      </c>
      <c r="U102" s="141" t="e">
        <f>IF(#REF!="","",IF(#REF!="","",IF(#REF!=#REF!,"",INDEX($Z$26:$AN$40,#REF!,#REF!))))</f>
        <v>#REF!</v>
      </c>
      <c r="V102" s="213"/>
      <c r="W102" s="214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</row>
    <row r="103" spans="1:39" ht="12" customHeight="1">
      <c r="A103" s="213"/>
      <c r="B103" s="143" t="e">
        <f>IF(#REF!="","",IF(#REF!="","",#REF!&amp;"位"))</f>
        <v>#REF!</v>
      </c>
      <c r="C103" s="144" t="e">
        <f>IF(#REF!="","",IF(#REF!=#REF!,"",INDEX($Z$26:$AN$40,#REF!,#REF!)))</f>
        <v>#REF!</v>
      </c>
      <c r="D103" s="145" t="e">
        <f>IF(#REF!="","",IF(#REF!=#REF!,"",INDEX($Z$26:$AN$40,#REF!,#REF!)))</f>
        <v>#REF!</v>
      </c>
      <c r="E103" s="145" t="e">
        <f>IF(#REF!="","",IF(#REF!=#REF!,"",INDEX($Z$26:$AN$40,#REF!,#REF!)))</f>
        <v>#REF!</v>
      </c>
      <c r="F103" s="145" t="e">
        <f>IF(#REF!="","",IF(#REF!=#REF!,"",INDEX($Z$26:$AN$40,#REF!,#REF!)))</f>
        <v>#REF!</v>
      </c>
      <c r="G103" s="145" t="e">
        <f>IF(#REF!="","",IF(#REF!=#REF!,"",INDEX($Z$26:$AN$40,#REF!,#REF!)))</f>
        <v>#REF!</v>
      </c>
      <c r="H103" s="145" t="e">
        <f>IF(#REF!="","",IF(#REF!=#REF!,"",INDEX($Z$26:$AN$40,#REF!,#REF!)))</f>
        <v>#REF!</v>
      </c>
      <c r="I103" s="146" t="e">
        <f>IF(#REF!="","",IF(#REF!=#REF!,"",INDEX($Z$26:$AN$40,#REF!,#REF!)))</f>
        <v>#REF!</v>
      </c>
      <c r="J103" s="43"/>
      <c r="K103" s="143" t="e">
        <f>IF(#REF!="","",IF(#REF!="","",#REF!&amp;"位"))</f>
        <v>#REF!</v>
      </c>
      <c r="L103" s="144" t="e">
        <f>IF(#REF!="","",IF(#REF!="","",IF(#REF!=#REF!,"",INDEX($Z$26:$AN$40,#REF!,#REF!))))</f>
        <v>#REF!</v>
      </c>
      <c r="M103" s="145" t="e">
        <f>IF(#REF!="","",IF(#REF!="","",IF(#REF!=#REF!,"",INDEX($Z$26:$AN$40,#REF!,#REF!))))</f>
        <v>#REF!</v>
      </c>
      <c r="N103" s="145" t="e">
        <f>IF(#REF!="","",IF(#REF!="","",IF(#REF!=#REF!,"",INDEX($Z$26:$AN$40,#REF!,#REF!))))</f>
        <v>#REF!</v>
      </c>
      <c r="O103" s="145" t="e">
        <f>IF(#REF!="","",IF(#REF!="","",IF(#REF!=#REF!,"",INDEX($Z$26:$AN$40,#REF!,#REF!))))</f>
        <v>#REF!</v>
      </c>
      <c r="P103" s="146" t="e">
        <f>IF(#REF!="","",IF(#REF!="","",IF(#REF!=#REF!,"",INDEX($Z$26:$AN$40,#REF!,#REF!))))</f>
        <v>#REF!</v>
      </c>
      <c r="Q103" s="147" t="e">
        <f>IF(#REF!="","",IF(#REF!="","",IF(#REF!=#REF!,"",INDEX($Z$26:$AN$40,#REF!,#REF!))))</f>
        <v>#REF!</v>
      </c>
      <c r="R103" s="145" t="e">
        <f>IF(#REF!="","",IF(#REF!="","",IF(#REF!=#REF!,"",INDEX($Z$26:$AN$40,#REF!,#REF!))))</f>
        <v>#REF!</v>
      </c>
      <c r="S103" s="145" t="e">
        <f>IF(#REF!="","",IF(#REF!="","",IF(#REF!=#REF!,"",INDEX($Z$26:$AN$40,#REF!,#REF!))))</f>
        <v>#REF!</v>
      </c>
      <c r="T103" s="145" t="e">
        <f>IF(#REF!="","",IF(#REF!="","",IF(#REF!=#REF!,"",INDEX($Z$26:$AN$40,#REF!,#REF!))))</f>
        <v>#REF!</v>
      </c>
      <c r="U103" s="146" t="e">
        <f>IF(#REF!="","",IF(#REF!="","",IF(#REF!=#REF!,"",INDEX($Z$26:$AN$40,#REF!,#REF!))))</f>
        <v>#REF!</v>
      </c>
      <c r="V103" s="213"/>
      <c r="W103" s="214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</row>
    <row r="104" spans="1:39" ht="12" customHeight="1">
      <c r="A104" s="213"/>
      <c r="B104" s="143" t="e">
        <f>IF(#REF!="","",IF(#REF!="","",#REF!&amp;"位"))</f>
        <v>#REF!</v>
      </c>
      <c r="C104" s="144" t="e">
        <f>IF(#REF!="","",IF(#REF!=#REF!,"",INDEX($Z$26:$AN$40,#REF!,#REF!)))</f>
        <v>#REF!</v>
      </c>
      <c r="D104" s="145" t="e">
        <f>IF(#REF!="","",IF(#REF!=#REF!,"",INDEX($Z$26:$AN$40,#REF!,#REF!)))</f>
        <v>#REF!</v>
      </c>
      <c r="E104" s="145" t="e">
        <f>IF(#REF!="","",IF(#REF!=#REF!,"",INDEX($Z$26:$AN$40,#REF!,#REF!)))</f>
        <v>#REF!</v>
      </c>
      <c r="F104" s="145" t="e">
        <f>IF(#REF!="","",IF(#REF!=#REF!,"",INDEX($Z$26:$AN$40,#REF!,#REF!)))</f>
        <v>#REF!</v>
      </c>
      <c r="G104" s="145" t="e">
        <f>IF(#REF!="","",IF(#REF!=#REF!,"",INDEX($Z$26:$AN$40,#REF!,#REF!)))</f>
        <v>#REF!</v>
      </c>
      <c r="H104" s="145" t="e">
        <f>IF(#REF!="","",IF(#REF!=#REF!,"",INDEX($Z$26:$AN$40,#REF!,#REF!)))</f>
        <v>#REF!</v>
      </c>
      <c r="I104" s="146" t="e">
        <f>IF(#REF!="","",IF(#REF!=#REF!,"",INDEX($Z$26:$AN$40,#REF!,#REF!)))</f>
        <v>#REF!</v>
      </c>
      <c r="J104" s="43"/>
      <c r="K104" s="143" t="e">
        <f>IF(#REF!="","",IF(#REF!="","",#REF!&amp;"位"))</f>
        <v>#REF!</v>
      </c>
      <c r="L104" s="144" t="e">
        <f>IF(#REF!="","",IF(#REF!="","",IF(#REF!=#REF!,"",INDEX($Z$26:$AN$40,#REF!,#REF!))))</f>
        <v>#REF!</v>
      </c>
      <c r="M104" s="145" t="e">
        <f>IF(#REF!="","",IF(#REF!="","",IF(#REF!=#REF!,"",INDEX($Z$26:$AN$40,#REF!,#REF!))))</f>
        <v>#REF!</v>
      </c>
      <c r="N104" s="145" t="e">
        <f>IF(#REF!="","",IF(#REF!="","",IF(#REF!=#REF!,"",INDEX($Z$26:$AN$40,#REF!,#REF!))))</f>
        <v>#REF!</v>
      </c>
      <c r="O104" s="145" t="e">
        <f>IF(#REF!="","",IF(#REF!="","",IF(#REF!=#REF!,"",INDEX($Z$26:$AN$40,#REF!,#REF!))))</f>
        <v>#REF!</v>
      </c>
      <c r="P104" s="146" t="e">
        <f>IF(#REF!="","",IF(#REF!="","",IF(#REF!=#REF!,"",INDEX($Z$26:$AN$40,#REF!,#REF!))))</f>
        <v>#REF!</v>
      </c>
      <c r="Q104" s="147" t="e">
        <f>IF(#REF!="","",IF(#REF!="","",IF(#REF!=#REF!,"",INDEX($Z$26:$AN$40,#REF!,#REF!))))</f>
        <v>#REF!</v>
      </c>
      <c r="R104" s="145" t="e">
        <f>IF(#REF!="","",IF(#REF!="","",IF(#REF!=#REF!,"",INDEX($Z$26:$AN$40,#REF!,#REF!))))</f>
        <v>#REF!</v>
      </c>
      <c r="S104" s="145" t="e">
        <f>IF(#REF!="","",IF(#REF!="","",IF(#REF!=#REF!,"",INDEX($Z$26:$AN$40,#REF!,#REF!))))</f>
        <v>#REF!</v>
      </c>
      <c r="T104" s="145" t="e">
        <f>IF(#REF!="","",IF(#REF!="","",IF(#REF!=#REF!,"",INDEX($Z$26:$AN$40,#REF!,#REF!))))</f>
        <v>#REF!</v>
      </c>
      <c r="U104" s="146" t="e">
        <f>IF(#REF!="","",IF(#REF!="","",IF(#REF!=#REF!,"",INDEX($Z$26:$AN$40,#REF!,#REF!))))</f>
        <v>#REF!</v>
      </c>
      <c r="V104" s="213"/>
      <c r="W104" s="214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</row>
    <row r="105" spans="1:39" ht="12" customHeight="1">
      <c r="A105" s="213"/>
      <c r="B105" s="143" t="e">
        <f>IF(#REF!="","",IF(#REF!="","",#REF!&amp;"位"))</f>
        <v>#REF!</v>
      </c>
      <c r="C105" s="144" t="e">
        <f>IF(#REF!="","",IF(#REF!=#REF!,"",INDEX($Z$26:$AN$40,#REF!,#REF!)))</f>
        <v>#REF!</v>
      </c>
      <c r="D105" s="145" t="e">
        <f>IF(#REF!="","",IF(#REF!=#REF!,"",INDEX($Z$26:$AN$40,#REF!,#REF!)))</f>
        <v>#REF!</v>
      </c>
      <c r="E105" s="145" t="e">
        <f>IF(#REF!="","",IF(#REF!=#REF!,"",INDEX($Z$26:$AN$40,#REF!,#REF!)))</f>
        <v>#REF!</v>
      </c>
      <c r="F105" s="145" t="e">
        <f>IF(#REF!="","",IF(#REF!=#REF!,"",INDEX($Z$26:$AN$40,#REF!,#REF!)))</f>
        <v>#REF!</v>
      </c>
      <c r="G105" s="145" t="e">
        <f>IF(#REF!="","",IF(#REF!=#REF!,"",INDEX($Z$26:$AN$40,#REF!,#REF!)))</f>
        <v>#REF!</v>
      </c>
      <c r="H105" s="145" t="e">
        <f>IF(#REF!="","",IF(#REF!=#REF!,"",INDEX($Z$26:$AN$40,#REF!,#REF!)))</f>
        <v>#REF!</v>
      </c>
      <c r="I105" s="146" t="e">
        <f>IF(#REF!="","",IF(#REF!=#REF!,"",INDEX($Z$26:$AN$40,#REF!,#REF!)))</f>
        <v>#REF!</v>
      </c>
      <c r="J105" s="43"/>
      <c r="K105" s="143" t="e">
        <f>IF(#REF!="","",IF(#REF!="","",#REF!&amp;"位"))</f>
        <v>#REF!</v>
      </c>
      <c r="L105" s="144" t="e">
        <f>IF(#REF!="","",IF(#REF!="","",IF(#REF!=#REF!,"",INDEX($Z$26:$AN$40,#REF!,#REF!))))</f>
        <v>#REF!</v>
      </c>
      <c r="M105" s="145" t="e">
        <f>IF(#REF!="","",IF(#REF!="","",IF(#REF!=#REF!,"",INDEX($Z$26:$AN$40,#REF!,#REF!))))</f>
        <v>#REF!</v>
      </c>
      <c r="N105" s="145" t="e">
        <f>IF(#REF!="","",IF(#REF!="","",IF(#REF!=#REF!,"",INDEX($Z$26:$AN$40,#REF!,#REF!))))</f>
        <v>#REF!</v>
      </c>
      <c r="O105" s="145" t="e">
        <f>IF(#REF!="","",IF(#REF!="","",IF(#REF!=#REF!,"",INDEX($Z$26:$AN$40,#REF!,#REF!))))</f>
        <v>#REF!</v>
      </c>
      <c r="P105" s="146" t="e">
        <f>IF(#REF!="","",IF(#REF!="","",IF(#REF!=#REF!,"",INDEX($Z$26:$AN$40,#REF!,#REF!))))</f>
        <v>#REF!</v>
      </c>
      <c r="Q105" s="147" t="e">
        <f>IF(#REF!="","",IF(#REF!="","",IF(#REF!=#REF!,"",INDEX($Z$26:$AN$40,#REF!,#REF!))))</f>
        <v>#REF!</v>
      </c>
      <c r="R105" s="145" t="e">
        <f>IF(#REF!="","",IF(#REF!="","",IF(#REF!=#REF!,"",INDEX($Z$26:$AN$40,#REF!,#REF!))))</f>
        <v>#REF!</v>
      </c>
      <c r="S105" s="145" t="e">
        <f>IF(#REF!="","",IF(#REF!="","",IF(#REF!=#REF!,"",INDEX($Z$26:$AN$40,#REF!,#REF!))))</f>
        <v>#REF!</v>
      </c>
      <c r="T105" s="145" t="e">
        <f>IF(#REF!="","",IF(#REF!="","",IF(#REF!=#REF!,"",INDEX($Z$26:$AN$40,#REF!,#REF!))))</f>
        <v>#REF!</v>
      </c>
      <c r="U105" s="146" t="e">
        <f>IF(#REF!="","",IF(#REF!="","",IF(#REF!=#REF!,"",INDEX($Z$26:$AN$40,#REF!,#REF!))))</f>
        <v>#REF!</v>
      </c>
      <c r="V105" s="213"/>
      <c r="W105" s="214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</row>
    <row r="106" spans="1:39" ht="12" customHeight="1">
      <c r="A106" s="213"/>
      <c r="B106" s="143" t="e">
        <f>IF(#REF!="","",IF(#REF!="","",#REF!&amp;"位"))</f>
        <v>#REF!</v>
      </c>
      <c r="C106" s="144" t="e">
        <f>IF(#REF!="","",IF(#REF!=#REF!,"",INDEX($Z$26:$AN$40,#REF!,#REF!)))</f>
        <v>#REF!</v>
      </c>
      <c r="D106" s="145" t="e">
        <f>IF(#REF!="","",IF(#REF!=#REF!,"",INDEX($Z$26:$AN$40,#REF!,#REF!)))</f>
        <v>#REF!</v>
      </c>
      <c r="E106" s="145" t="e">
        <f>IF(#REF!="","",IF(#REF!=#REF!,"",INDEX($Z$26:$AN$40,#REF!,#REF!)))</f>
        <v>#REF!</v>
      </c>
      <c r="F106" s="145" t="e">
        <f>IF(#REF!="","",IF(#REF!=#REF!,"",INDEX($Z$26:$AN$40,#REF!,#REF!)))</f>
        <v>#REF!</v>
      </c>
      <c r="G106" s="145" t="e">
        <f>IF(#REF!="","",IF(#REF!=#REF!,"",INDEX($Z$26:$AN$40,#REF!,#REF!)))</f>
        <v>#REF!</v>
      </c>
      <c r="H106" s="145" t="e">
        <f>IF(#REF!="","",IF(#REF!=#REF!,"",INDEX($Z$26:$AN$40,#REF!,#REF!)))</f>
        <v>#REF!</v>
      </c>
      <c r="I106" s="146" t="e">
        <f>IF(#REF!="","",IF(#REF!=#REF!,"",INDEX($Z$26:$AN$40,#REF!,#REF!)))</f>
        <v>#REF!</v>
      </c>
      <c r="J106" s="43"/>
      <c r="K106" s="143" t="e">
        <f>IF(#REF!="","",IF(#REF!="","",#REF!&amp;"位"))</f>
        <v>#REF!</v>
      </c>
      <c r="L106" s="144" t="e">
        <f>IF(#REF!="","",IF(#REF!="","",IF(#REF!=#REF!,"",INDEX($Z$26:$AN$40,#REF!,#REF!))))</f>
        <v>#REF!</v>
      </c>
      <c r="M106" s="145" t="e">
        <f>IF(#REF!="","",IF(#REF!="","",IF(#REF!=#REF!,"",INDEX($Z$26:$AN$40,#REF!,#REF!))))</f>
        <v>#REF!</v>
      </c>
      <c r="N106" s="145" t="e">
        <f>IF(#REF!="","",IF(#REF!="","",IF(#REF!=#REF!,"",INDEX($Z$26:$AN$40,#REF!,#REF!))))</f>
        <v>#REF!</v>
      </c>
      <c r="O106" s="145" t="e">
        <f>IF(#REF!="","",IF(#REF!="","",IF(#REF!=#REF!,"",INDEX($Z$26:$AN$40,#REF!,#REF!))))</f>
        <v>#REF!</v>
      </c>
      <c r="P106" s="146" t="e">
        <f>IF(#REF!="","",IF(#REF!="","",IF(#REF!=#REF!,"",INDEX($Z$26:$AN$40,#REF!,#REF!))))</f>
        <v>#REF!</v>
      </c>
      <c r="Q106" s="147" t="e">
        <f>IF(#REF!="","",IF(#REF!="","",IF(#REF!=#REF!,"",INDEX($Z$26:$AN$40,#REF!,#REF!))))</f>
        <v>#REF!</v>
      </c>
      <c r="R106" s="145" t="e">
        <f>IF(#REF!="","",IF(#REF!="","",IF(#REF!=#REF!,"",INDEX($Z$26:$AN$40,#REF!,#REF!))))</f>
        <v>#REF!</v>
      </c>
      <c r="S106" s="145" t="e">
        <f>IF(#REF!="","",IF(#REF!="","",IF(#REF!=#REF!,"",INDEX($Z$26:$AN$40,#REF!,#REF!))))</f>
        <v>#REF!</v>
      </c>
      <c r="T106" s="145" t="e">
        <f>IF(#REF!="","",IF(#REF!="","",IF(#REF!=#REF!,"",INDEX($Z$26:$AN$40,#REF!,#REF!))))</f>
        <v>#REF!</v>
      </c>
      <c r="U106" s="146" t="e">
        <f>IF(#REF!="","",IF(#REF!="","",IF(#REF!=#REF!,"",INDEX($Z$26:$AN$40,#REF!,#REF!))))</f>
        <v>#REF!</v>
      </c>
      <c r="V106" s="213"/>
      <c r="W106" s="214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</row>
    <row r="107" spans="1:39" ht="12" customHeight="1">
      <c r="A107" s="213"/>
      <c r="B107" s="148" t="e">
        <f>IF(#REF!="","",IF(#REF!="","",#REF!&amp;"位"))</f>
        <v>#REF!</v>
      </c>
      <c r="C107" s="149" t="e">
        <f>IF(#REF!="","",IF(#REF!=#REF!,"",INDEX($Z$26:$AN$40,#REF!,#REF!)))</f>
        <v>#REF!</v>
      </c>
      <c r="D107" s="150" t="e">
        <f>IF(#REF!="","",IF(#REF!=#REF!,"",INDEX($Z$26:$AN$40,#REF!,#REF!)))</f>
        <v>#REF!</v>
      </c>
      <c r="E107" s="150" t="e">
        <f>IF(#REF!="","",IF(#REF!=#REF!,"",INDEX($Z$26:$AN$40,#REF!,#REF!)))</f>
        <v>#REF!</v>
      </c>
      <c r="F107" s="150" t="e">
        <f>IF(#REF!="","",IF(#REF!=#REF!,"",INDEX($Z$26:$AN$40,#REF!,#REF!)))</f>
        <v>#REF!</v>
      </c>
      <c r="G107" s="150" t="e">
        <f>IF(#REF!="","",IF(#REF!=#REF!,"",INDEX($Z$26:$AN$40,#REF!,#REF!)))</f>
        <v>#REF!</v>
      </c>
      <c r="H107" s="150" t="e">
        <f>IF(#REF!="","",IF(#REF!=#REF!,"",INDEX($Z$26:$AN$40,#REF!,#REF!)))</f>
        <v>#REF!</v>
      </c>
      <c r="I107" s="151" t="e">
        <f>IF(#REF!="","",IF(#REF!=#REF!,"",INDEX($Z$26:$AN$40,#REF!,#REF!)))</f>
        <v>#REF!</v>
      </c>
      <c r="J107" s="43"/>
      <c r="K107" s="148" t="e">
        <f>IF(#REF!="","",IF(#REF!="","",#REF!&amp;"位"))</f>
        <v>#REF!</v>
      </c>
      <c r="L107" s="149" t="e">
        <f>IF(#REF!="","",IF(#REF!="","",IF(#REF!=#REF!,"",INDEX($Z$26:$AN$40,#REF!,#REF!))))</f>
        <v>#REF!</v>
      </c>
      <c r="M107" s="150" t="e">
        <f>IF(#REF!="","",IF(#REF!="","",IF(#REF!=#REF!,"",INDEX($Z$26:$AN$40,#REF!,#REF!))))</f>
        <v>#REF!</v>
      </c>
      <c r="N107" s="150" t="e">
        <f>IF(#REF!="","",IF(#REF!="","",IF(#REF!=#REF!,"",INDEX($Z$26:$AN$40,#REF!,#REF!))))</f>
        <v>#REF!</v>
      </c>
      <c r="O107" s="150" t="e">
        <f>IF(#REF!="","",IF(#REF!="","",IF(#REF!=#REF!,"",INDEX($Z$26:$AN$40,#REF!,#REF!))))</f>
        <v>#REF!</v>
      </c>
      <c r="P107" s="151" t="e">
        <f>IF(#REF!="","",IF(#REF!="","",IF(#REF!=#REF!,"",INDEX($Z$26:$AN$40,#REF!,#REF!))))</f>
        <v>#REF!</v>
      </c>
      <c r="Q107" s="152" t="e">
        <f>IF(#REF!="","",IF(#REF!="","",IF(#REF!=#REF!,"",INDEX($Z$26:$AN$40,#REF!,#REF!))))</f>
        <v>#REF!</v>
      </c>
      <c r="R107" s="150" t="e">
        <f>IF(#REF!="","",IF(#REF!="","",IF(#REF!=#REF!,"",INDEX($Z$26:$AN$40,#REF!,#REF!))))</f>
        <v>#REF!</v>
      </c>
      <c r="S107" s="150" t="e">
        <f>IF(#REF!="","",IF(#REF!="","",IF(#REF!=#REF!,"",INDEX($Z$26:$AN$40,#REF!,#REF!))))</f>
        <v>#REF!</v>
      </c>
      <c r="T107" s="150" t="e">
        <f>IF(#REF!="","",IF(#REF!="","",IF(#REF!=#REF!,"",INDEX($Z$26:$AN$40,#REF!,#REF!))))</f>
        <v>#REF!</v>
      </c>
      <c r="U107" s="151" t="e">
        <f>IF(#REF!="","",IF(#REF!="","",IF(#REF!=#REF!,"",INDEX($Z$26:$AN$40,#REF!,#REF!))))</f>
        <v>#REF!</v>
      </c>
      <c r="V107" s="213"/>
      <c r="W107" s="214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</row>
    <row r="108" spans="1:39" ht="12" customHeight="1">
      <c r="A108" s="213"/>
      <c r="B108" s="155" t="e">
        <f>IF(#REF!="","",IF(#REF!="","",#REF!&amp;"位"))</f>
        <v>#REF!</v>
      </c>
      <c r="C108" s="156" t="e">
        <f>IF(#REF!="","",IF(#REF!=#REF!,"",INDEX($Z$26:$AN$40,#REF!,#REF!)))</f>
        <v>#REF!</v>
      </c>
      <c r="D108" s="157" t="e">
        <f>IF(#REF!="","",IF(#REF!=#REF!,"",INDEX($Z$26:$AN$40,#REF!,#REF!)))</f>
        <v>#REF!</v>
      </c>
      <c r="E108" s="157" t="e">
        <f>IF(#REF!="","",IF(#REF!=#REF!,"",INDEX($Z$26:$AN$40,#REF!,#REF!)))</f>
        <v>#REF!</v>
      </c>
      <c r="F108" s="157" t="e">
        <f>IF(#REF!="","",IF(#REF!=#REF!,"",INDEX($Z$26:$AN$40,#REF!,#REF!)))</f>
        <v>#REF!</v>
      </c>
      <c r="G108" s="157" t="e">
        <f>IF(#REF!="","",IF(#REF!=#REF!,"",INDEX($Z$26:$AN$40,#REF!,#REF!)))</f>
        <v>#REF!</v>
      </c>
      <c r="H108" s="157" t="e">
        <f>IF(#REF!="","",IF(#REF!=#REF!,"",INDEX($Z$26:$AN$40,#REF!,#REF!)))</f>
        <v>#REF!</v>
      </c>
      <c r="I108" s="158" t="e">
        <f>IF(#REF!="","",IF(#REF!=#REF!,"",INDEX($Z$26:$AN$40,#REF!,#REF!)))</f>
        <v>#REF!</v>
      </c>
      <c r="J108" s="43"/>
      <c r="K108" s="155" t="e">
        <f>IF(#REF!="","",IF(#REF!="","",#REF!&amp;"位"))</f>
        <v>#REF!</v>
      </c>
      <c r="L108" s="156" t="e">
        <f>IF(#REF!="","",IF(#REF!="","",IF(#REF!=#REF!,"",INDEX($Z$26:$AN$40,#REF!,#REF!))))</f>
        <v>#REF!</v>
      </c>
      <c r="M108" s="157" t="e">
        <f>IF(#REF!="","",IF(#REF!="","",IF(#REF!=#REF!,"",INDEX($Z$26:$AN$40,#REF!,#REF!))))</f>
        <v>#REF!</v>
      </c>
      <c r="N108" s="157" t="e">
        <f>IF(#REF!="","",IF(#REF!="","",IF(#REF!=#REF!,"",INDEX($Z$26:$AN$40,#REF!,#REF!))))</f>
        <v>#REF!</v>
      </c>
      <c r="O108" s="157" t="e">
        <f>IF(#REF!="","",IF(#REF!="","",IF(#REF!=#REF!,"",INDEX($Z$26:$AN$40,#REF!,#REF!))))</f>
        <v>#REF!</v>
      </c>
      <c r="P108" s="158" t="e">
        <f>IF(#REF!="","",IF(#REF!="","",IF(#REF!=#REF!,"",INDEX($Z$26:$AN$40,#REF!,#REF!))))</f>
        <v>#REF!</v>
      </c>
      <c r="Q108" s="159" t="e">
        <f>IF(#REF!="","",IF(#REF!="","",IF(#REF!=#REF!,"",INDEX($Z$26:$AN$40,#REF!,#REF!))))</f>
        <v>#REF!</v>
      </c>
      <c r="R108" s="157" t="e">
        <f>IF(#REF!="","",IF(#REF!="","",IF(#REF!=#REF!,"",INDEX($Z$26:$AN$40,#REF!,#REF!))))</f>
        <v>#REF!</v>
      </c>
      <c r="S108" s="157" t="e">
        <f>IF(#REF!="","",IF(#REF!="","",IF(#REF!=#REF!,"",INDEX($Z$26:$AN$40,#REF!,#REF!))))</f>
        <v>#REF!</v>
      </c>
      <c r="T108" s="157" t="e">
        <f>IF(#REF!="","",IF(#REF!="","",IF(#REF!=#REF!,"",INDEX($Z$26:$AN$40,#REF!,#REF!))))</f>
        <v>#REF!</v>
      </c>
      <c r="U108" s="158" t="e">
        <f>IF(#REF!="","",IF(#REF!="","",IF(#REF!=#REF!,"",INDEX($Z$26:$AN$40,#REF!,#REF!))))</f>
        <v>#REF!</v>
      </c>
      <c r="V108" s="213"/>
      <c r="W108" s="214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</row>
    <row r="109" spans="1:39" ht="12" customHeight="1">
      <c r="A109" s="213"/>
      <c r="B109" s="143" t="e">
        <f>IF(#REF!="","",IF(#REF!="","",#REF!&amp;"位"))</f>
        <v>#REF!</v>
      </c>
      <c r="C109" s="144" t="e">
        <f>IF(#REF!="","",IF(#REF!=#REF!,"",INDEX($Z$26:$AN$40,#REF!,#REF!)))</f>
        <v>#REF!</v>
      </c>
      <c r="D109" s="145" t="e">
        <f>IF(#REF!="","",IF(#REF!=#REF!,"",INDEX($Z$26:$AN$40,#REF!,#REF!)))</f>
        <v>#REF!</v>
      </c>
      <c r="E109" s="145" t="e">
        <f>IF(#REF!="","",IF(#REF!=#REF!,"",INDEX($Z$26:$AN$40,#REF!,#REF!)))</f>
        <v>#REF!</v>
      </c>
      <c r="F109" s="145" t="e">
        <f>IF(#REF!="","",IF(#REF!=#REF!,"",INDEX($Z$26:$AN$40,#REF!,#REF!)))</f>
        <v>#REF!</v>
      </c>
      <c r="G109" s="145" t="e">
        <f>IF(#REF!="","",IF(#REF!=#REF!,"",INDEX($Z$26:$AN$40,#REF!,#REF!)))</f>
        <v>#REF!</v>
      </c>
      <c r="H109" s="145" t="e">
        <f>IF(#REF!="","",IF(#REF!=#REF!,"",INDEX($Z$26:$AN$40,#REF!,#REF!)))</f>
        <v>#REF!</v>
      </c>
      <c r="I109" s="146" t="e">
        <f>IF(#REF!="","",IF(#REF!=#REF!,"",INDEX($Z$26:$AN$40,#REF!,#REF!)))</f>
        <v>#REF!</v>
      </c>
      <c r="J109" s="43"/>
      <c r="K109" s="143" t="e">
        <f>IF(#REF!="","",IF(#REF!="","",#REF!&amp;"位"))</f>
        <v>#REF!</v>
      </c>
      <c r="L109" s="144" t="e">
        <f>IF(#REF!="","",IF(#REF!="","",IF(#REF!=#REF!,"",INDEX($Z$26:$AN$40,#REF!,#REF!))))</f>
        <v>#REF!</v>
      </c>
      <c r="M109" s="145" t="e">
        <f>IF(#REF!="","",IF(#REF!="","",IF(#REF!=#REF!,"",INDEX($Z$26:$AN$40,#REF!,#REF!))))</f>
        <v>#REF!</v>
      </c>
      <c r="N109" s="145" t="e">
        <f>IF(#REF!="","",IF(#REF!="","",IF(#REF!=#REF!,"",INDEX($Z$26:$AN$40,#REF!,#REF!))))</f>
        <v>#REF!</v>
      </c>
      <c r="O109" s="145" t="e">
        <f>IF(#REF!="","",IF(#REF!="","",IF(#REF!=#REF!,"",INDEX($Z$26:$AN$40,#REF!,#REF!))))</f>
        <v>#REF!</v>
      </c>
      <c r="P109" s="146" t="e">
        <f>IF(#REF!="","",IF(#REF!="","",IF(#REF!=#REF!,"",INDEX($Z$26:$AN$40,#REF!,#REF!))))</f>
        <v>#REF!</v>
      </c>
      <c r="Q109" s="147" t="e">
        <f>IF(#REF!="","",IF(#REF!="","",IF(#REF!=#REF!,"",INDEX($Z$26:$AN$40,#REF!,#REF!))))</f>
        <v>#REF!</v>
      </c>
      <c r="R109" s="145" t="e">
        <f>IF(#REF!="","",IF(#REF!="","",IF(#REF!=#REF!,"",INDEX($Z$26:$AN$40,#REF!,#REF!))))</f>
        <v>#REF!</v>
      </c>
      <c r="S109" s="145" t="e">
        <f>IF(#REF!="","",IF(#REF!="","",IF(#REF!=#REF!,"",INDEX($Z$26:$AN$40,#REF!,#REF!))))</f>
        <v>#REF!</v>
      </c>
      <c r="T109" s="145" t="e">
        <f>IF(#REF!="","",IF(#REF!="","",IF(#REF!=#REF!,"",INDEX($Z$26:$AN$40,#REF!,#REF!))))</f>
        <v>#REF!</v>
      </c>
      <c r="U109" s="146" t="e">
        <f>IF(#REF!="","",IF(#REF!="","",IF(#REF!=#REF!,"",INDEX($Z$26:$AN$40,#REF!,#REF!))))</f>
        <v>#REF!</v>
      </c>
      <c r="V109" s="213"/>
      <c r="W109" s="214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</row>
    <row r="110" spans="1:39" ht="12" customHeight="1">
      <c r="A110" s="213"/>
      <c r="B110" s="143" t="e">
        <f>IF(#REF!="","",IF(#REF!="","",#REF!&amp;"位"))</f>
        <v>#REF!</v>
      </c>
      <c r="C110" s="144" t="e">
        <f>IF(#REF!="","",IF(#REF!=#REF!,"",INDEX($Z$26:$AN$40,#REF!,#REF!)))</f>
        <v>#REF!</v>
      </c>
      <c r="D110" s="145" t="e">
        <f>IF(#REF!="","",IF(#REF!=#REF!,"",INDEX($Z$26:$AN$40,#REF!,#REF!)))</f>
        <v>#REF!</v>
      </c>
      <c r="E110" s="145" t="e">
        <f>IF(#REF!="","",IF(#REF!=#REF!,"",INDEX($Z$26:$AN$40,#REF!,#REF!)))</f>
        <v>#REF!</v>
      </c>
      <c r="F110" s="145" t="e">
        <f>IF(#REF!="","",IF(#REF!=#REF!,"",INDEX($Z$26:$AN$40,#REF!,#REF!)))</f>
        <v>#REF!</v>
      </c>
      <c r="G110" s="145" t="e">
        <f>IF(#REF!="","",IF(#REF!=#REF!,"",INDEX($Z$26:$AN$40,#REF!,#REF!)))</f>
        <v>#REF!</v>
      </c>
      <c r="H110" s="145" t="e">
        <f>IF(#REF!="","",IF(#REF!=#REF!,"",INDEX($Z$26:$AN$40,#REF!,#REF!)))</f>
        <v>#REF!</v>
      </c>
      <c r="I110" s="146" t="e">
        <f>IF(#REF!="","",IF(#REF!=#REF!,"",INDEX($Z$26:$AN$40,#REF!,#REF!)))</f>
        <v>#REF!</v>
      </c>
      <c r="J110" s="43"/>
      <c r="K110" s="143" t="e">
        <f>IF(#REF!="","",IF(#REF!="","",#REF!&amp;"位"))</f>
        <v>#REF!</v>
      </c>
      <c r="L110" s="144" t="e">
        <f>IF(#REF!="","",IF(#REF!="","",IF(#REF!=#REF!,"",INDEX($Z$26:$AN$40,#REF!,#REF!))))</f>
        <v>#REF!</v>
      </c>
      <c r="M110" s="145" t="e">
        <f>IF(#REF!="","",IF(#REF!="","",IF(#REF!=#REF!,"",INDEX($Z$26:$AN$40,#REF!,#REF!))))</f>
        <v>#REF!</v>
      </c>
      <c r="N110" s="145" t="e">
        <f>IF(#REF!="","",IF(#REF!="","",IF(#REF!=#REF!,"",INDEX($Z$26:$AN$40,#REF!,#REF!))))</f>
        <v>#REF!</v>
      </c>
      <c r="O110" s="145" t="e">
        <f>IF(#REF!="","",IF(#REF!="","",IF(#REF!=#REF!,"",INDEX($Z$26:$AN$40,#REF!,#REF!))))</f>
        <v>#REF!</v>
      </c>
      <c r="P110" s="146" t="e">
        <f>IF(#REF!="","",IF(#REF!="","",IF(#REF!=#REF!,"",INDEX($Z$26:$AN$40,#REF!,#REF!))))</f>
        <v>#REF!</v>
      </c>
      <c r="Q110" s="147" t="e">
        <f>IF(#REF!="","",IF(#REF!="","",IF(#REF!=#REF!,"",INDEX($Z$26:$AN$40,#REF!,#REF!))))</f>
        <v>#REF!</v>
      </c>
      <c r="R110" s="145" t="e">
        <f>IF(#REF!="","",IF(#REF!="","",IF(#REF!=#REF!,"",INDEX($Z$26:$AN$40,#REF!,#REF!))))</f>
        <v>#REF!</v>
      </c>
      <c r="S110" s="145" t="e">
        <f>IF(#REF!="","",IF(#REF!="","",IF(#REF!=#REF!,"",INDEX($Z$26:$AN$40,#REF!,#REF!))))</f>
        <v>#REF!</v>
      </c>
      <c r="T110" s="145" t="e">
        <f>IF(#REF!="","",IF(#REF!="","",IF(#REF!=#REF!,"",INDEX($Z$26:$AN$40,#REF!,#REF!))))</f>
        <v>#REF!</v>
      </c>
      <c r="U110" s="146" t="e">
        <f>IF(#REF!="","",IF(#REF!="","",IF(#REF!=#REF!,"",INDEX($Z$26:$AN$40,#REF!,#REF!))))</f>
        <v>#REF!</v>
      </c>
      <c r="V110" s="213"/>
      <c r="W110" s="214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</row>
    <row r="111" spans="1:39" ht="12" customHeight="1">
      <c r="A111" s="213"/>
      <c r="B111" s="143" t="e">
        <f>IF(#REF!="","",IF(#REF!="","",#REF!&amp;"位"))</f>
        <v>#REF!</v>
      </c>
      <c r="C111" s="144" t="e">
        <f>IF(#REF!="","",IF(#REF!=#REF!,"",INDEX($Z$26:$AN$40,#REF!,#REF!)))</f>
        <v>#REF!</v>
      </c>
      <c r="D111" s="145" t="e">
        <f>IF(#REF!="","",IF(#REF!=#REF!,"",INDEX($Z$26:$AN$40,#REF!,#REF!)))</f>
        <v>#REF!</v>
      </c>
      <c r="E111" s="145" t="e">
        <f>IF(#REF!="","",IF(#REF!=#REF!,"",INDEX($Z$26:$AN$40,#REF!,#REF!)))</f>
        <v>#REF!</v>
      </c>
      <c r="F111" s="145" t="e">
        <f>IF(#REF!="","",IF(#REF!=#REF!,"",INDEX($Z$26:$AN$40,#REF!,#REF!)))</f>
        <v>#REF!</v>
      </c>
      <c r="G111" s="145" t="e">
        <f>IF(#REF!="","",IF(#REF!=#REF!,"",INDEX($Z$26:$AN$40,#REF!,#REF!)))</f>
        <v>#REF!</v>
      </c>
      <c r="H111" s="145" t="e">
        <f>IF(#REF!="","",IF(#REF!=#REF!,"",INDEX($Z$26:$AN$40,#REF!,#REF!)))</f>
        <v>#REF!</v>
      </c>
      <c r="I111" s="146" t="e">
        <f>IF(#REF!="","",IF(#REF!=#REF!,"",INDEX($Z$26:$AN$40,#REF!,#REF!)))</f>
        <v>#REF!</v>
      </c>
      <c r="J111" s="43"/>
      <c r="K111" s="143" t="e">
        <f>IF(#REF!="","",IF(#REF!="","",#REF!&amp;"位"))</f>
        <v>#REF!</v>
      </c>
      <c r="L111" s="144" t="e">
        <f>IF(#REF!="","",IF(#REF!="","",IF(#REF!=#REF!,"",INDEX($Z$26:$AN$40,#REF!,#REF!))))</f>
        <v>#REF!</v>
      </c>
      <c r="M111" s="145" t="e">
        <f>IF(#REF!="","",IF(#REF!="","",IF(#REF!=#REF!,"",INDEX($Z$26:$AN$40,#REF!,#REF!))))</f>
        <v>#REF!</v>
      </c>
      <c r="N111" s="145" t="e">
        <f>IF(#REF!="","",IF(#REF!="","",IF(#REF!=#REF!,"",INDEX($Z$26:$AN$40,#REF!,#REF!))))</f>
        <v>#REF!</v>
      </c>
      <c r="O111" s="145" t="e">
        <f>IF(#REF!="","",IF(#REF!="","",IF(#REF!=#REF!,"",INDEX($Z$26:$AN$40,#REF!,#REF!))))</f>
        <v>#REF!</v>
      </c>
      <c r="P111" s="146" t="e">
        <f>IF(#REF!="","",IF(#REF!="","",IF(#REF!=#REF!,"",INDEX($Z$26:$AN$40,#REF!,#REF!))))</f>
        <v>#REF!</v>
      </c>
      <c r="Q111" s="147" t="e">
        <f>IF(#REF!="","",IF(#REF!="","",IF(#REF!=#REF!,"",INDEX($Z$26:$AN$40,#REF!,#REF!))))</f>
        <v>#REF!</v>
      </c>
      <c r="R111" s="145" t="e">
        <f>IF(#REF!="","",IF(#REF!="","",IF(#REF!=#REF!,"",INDEX($Z$26:$AN$40,#REF!,#REF!))))</f>
        <v>#REF!</v>
      </c>
      <c r="S111" s="145" t="e">
        <f>IF(#REF!="","",IF(#REF!="","",IF(#REF!=#REF!,"",INDEX($Z$26:$AN$40,#REF!,#REF!))))</f>
        <v>#REF!</v>
      </c>
      <c r="T111" s="145" t="e">
        <f>IF(#REF!="","",IF(#REF!="","",IF(#REF!=#REF!,"",INDEX($Z$26:$AN$40,#REF!,#REF!))))</f>
        <v>#REF!</v>
      </c>
      <c r="U111" s="146" t="e">
        <f>IF(#REF!="","",IF(#REF!="","",IF(#REF!=#REF!,"",INDEX($Z$26:$AN$40,#REF!,#REF!))))</f>
        <v>#REF!</v>
      </c>
      <c r="V111" s="213"/>
      <c r="W111" s="214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</row>
    <row r="112" spans="1:39" ht="12" customHeight="1">
      <c r="A112" s="213"/>
      <c r="B112" s="143" t="e">
        <f>IF(#REF!="","",IF(#REF!="","",#REF!&amp;"位"))</f>
        <v>#REF!</v>
      </c>
      <c r="C112" s="144" t="e">
        <f>IF(#REF!="","",IF(#REF!=#REF!,"",INDEX($Z$26:$AN$40,#REF!,#REF!)))</f>
        <v>#REF!</v>
      </c>
      <c r="D112" s="145" t="e">
        <f>IF(#REF!="","",IF(#REF!=#REF!,"",INDEX($Z$26:$AN$40,#REF!,#REF!)))</f>
        <v>#REF!</v>
      </c>
      <c r="E112" s="145" t="e">
        <f>IF(#REF!="","",IF(#REF!=#REF!,"",INDEX($Z$26:$AN$40,#REF!,#REF!)))</f>
        <v>#REF!</v>
      </c>
      <c r="F112" s="145" t="e">
        <f>IF(#REF!="","",IF(#REF!=#REF!,"",INDEX($Z$26:$AN$40,#REF!,#REF!)))</f>
        <v>#REF!</v>
      </c>
      <c r="G112" s="145" t="e">
        <f>IF(#REF!="","",IF(#REF!=#REF!,"",INDEX($Z$26:$AN$40,#REF!,#REF!)))</f>
        <v>#REF!</v>
      </c>
      <c r="H112" s="145" t="e">
        <f>IF(#REF!="","",IF(#REF!=#REF!,"",INDEX($Z$26:$AN$40,#REF!,#REF!)))</f>
        <v>#REF!</v>
      </c>
      <c r="I112" s="146" t="e">
        <f>IF(#REF!="","",IF(#REF!=#REF!,"",INDEX($Z$26:$AN$40,#REF!,#REF!)))</f>
        <v>#REF!</v>
      </c>
      <c r="J112" s="43"/>
      <c r="K112" s="143" t="e">
        <f>IF(#REF!="","",IF(#REF!="","",#REF!&amp;"位"))</f>
        <v>#REF!</v>
      </c>
      <c r="L112" s="144" t="e">
        <f>IF(#REF!="","",IF(#REF!="","",IF(#REF!=#REF!,"",INDEX($Z$26:$AN$40,#REF!,#REF!))))</f>
        <v>#REF!</v>
      </c>
      <c r="M112" s="145" t="e">
        <f>IF(#REF!="","",IF(#REF!="","",IF(#REF!=#REF!,"",INDEX($Z$26:$AN$40,#REF!,#REF!))))</f>
        <v>#REF!</v>
      </c>
      <c r="N112" s="145" t="e">
        <f>IF(#REF!="","",IF(#REF!="","",IF(#REF!=#REF!,"",INDEX($Z$26:$AN$40,#REF!,#REF!))))</f>
        <v>#REF!</v>
      </c>
      <c r="O112" s="145" t="e">
        <f>IF(#REF!="","",IF(#REF!="","",IF(#REF!=#REF!,"",INDEX($Z$26:$AN$40,#REF!,#REF!))))</f>
        <v>#REF!</v>
      </c>
      <c r="P112" s="146" t="e">
        <f>IF(#REF!="","",IF(#REF!="","",IF(#REF!=#REF!,"",INDEX($Z$26:$AN$40,#REF!,#REF!))))</f>
        <v>#REF!</v>
      </c>
      <c r="Q112" s="147" t="e">
        <f>IF(#REF!="","",IF(#REF!="","",IF(#REF!=#REF!,"",INDEX($Z$26:$AN$40,#REF!,#REF!))))</f>
        <v>#REF!</v>
      </c>
      <c r="R112" s="145" t="e">
        <f>IF(#REF!="","",IF(#REF!="","",IF(#REF!=#REF!,"",INDEX($Z$26:$AN$40,#REF!,#REF!))))</f>
        <v>#REF!</v>
      </c>
      <c r="S112" s="145" t="e">
        <f>IF(#REF!="","",IF(#REF!="","",IF(#REF!=#REF!,"",INDEX($Z$26:$AN$40,#REF!,#REF!))))</f>
        <v>#REF!</v>
      </c>
      <c r="T112" s="145" t="e">
        <f>IF(#REF!="","",IF(#REF!="","",IF(#REF!=#REF!,"",INDEX($Z$26:$AN$40,#REF!,#REF!))))</f>
        <v>#REF!</v>
      </c>
      <c r="U112" s="146" t="e">
        <f>IF(#REF!="","",IF(#REF!="","",IF(#REF!=#REF!,"",INDEX($Z$26:$AN$40,#REF!,#REF!))))</f>
        <v>#REF!</v>
      </c>
      <c r="V112" s="213"/>
      <c r="W112" s="214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</row>
    <row r="113" spans="1:39" ht="12" customHeight="1">
      <c r="A113" s="213"/>
      <c r="B113" s="172" t="e">
        <f>IF(#REF!="","",IF(#REF!="","",#REF!&amp;"位"))</f>
        <v>#REF!</v>
      </c>
      <c r="C113" s="173" t="e">
        <f>IF(#REF!="","",IF(#REF!=#REF!,"",INDEX($Z$26:$AN$40,#REF!,#REF!)))</f>
        <v>#REF!</v>
      </c>
      <c r="D113" s="174" t="e">
        <f>IF(#REF!="","",IF(#REF!=#REF!,"",INDEX($Z$26:$AN$40,#REF!,#REF!)))</f>
        <v>#REF!</v>
      </c>
      <c r="E113" s="174" t="e">
        <f>IF(#REF!="","",IF(#REF!=#REF!,"",INDEX($Z$26:$AN$40,#REF!,#REF!)))</f>
        <v>#REF!</v>
      </c>
      <c r="F113" s="174" t="e">
        <f>IF(#REF!="","",IF(#REF!=#REF!,"",INDEX($Z$26:$AN$40,#REF!,#REF!)))</f>
        <v>#REF!</v>
      </c>
      <c r="G113" s="174" t="e">
        <f>IF(#REF!="","",IF(#REF!=#REF!,"",INDEX($Z$26:$AN$40,#REF!,#REF!)))</f>
        <v>#REF!</v>
      </c>
      <c r="H113" s="174" t="e">
        <f>IF(#REF!="","",IF(#REF!=#REF!,"",INDEX($Z$26:$AN$40,#REF!,#REF!)))</f>
        <v>#REF!</v>
      </c>
      <c r="I113" s="175" t="e">
        <f>IF(#REF!="","",IF(#REF!=#REF!,"",INDEX($Z$26:$AN$40,#REF!,#REF!)))</f>
        <v>#REF!</v>
      </c>
      <c r="J113" s="43"/>
      <c r="K113" s="172" t="e">
        <f>IF(#REF!="","",IF(#REF!="","",#REF!&amp;"位"))</f>
        <v>#REF!</v>
      </c>
      <c r="L113" s="173" t="e">
        <f>IF(#REF!="","",IF(#REF!="","",IF(#REF!=#REF!,"",INDEX($Z$26:$AN$40,#REF!,#REF!))))</f>
        <v>#REF!</v>
      </c>
      <c r="M113" s="174" t="e">
        <f>IF(#REF!="","",IF(#REF!="","",IF(#REF!=#REF!,"",INDEX($Z$26:$AN$40,#REF!,#REF!))))</f>
        <v>#REF!</v>
      </c>
      <c r="N113" s="174" t="e">
        <f>IF(#REF!="","",IF(#REF!="","",IF(#REF!=#REF!,"",INDEX($Z$26:$AN$40,#REF!,#REF!))))</f>
        <v>#REF!</v>
      </c>
      <c r="O113" s="174" t="e">
        <f>IF(#REF!="","",IF(#REF!="","",IF(#REF!=#REF!,"",INDEX($Z$26:$AN$40,#REF!,#REF!))))</f>
        <v>#REF!</v>
      </c>
      <c r="P113" s="175" t="e">
        <f>IF(#REF!="","",IF(#REF!="","",IF(#REF!=#REF!,"",INDEX($Z$26:$AN$40,#REF!,#REF!))))</f>
        <v>#REF!</v>
      </c>
      <c r="Q113" s="176" t="e">
        <f>IF(#REF!="","",IF(#REF!="","",IF(#REF!=#REF!,"",INDEX($Z$26:$AN$40,#REF!,#REF!))))</f>
        <v>#REF!</v>
      </c>
      <c r="R113" s="174" t="e">
        <f>IF(#REF!="","",IF(#REF!="","",IF(#REF!=#REF!,"",INDEX($Z$26:$AN$40,#REF!,#REF!))))</f>
        <v>#REF!</v>
      </c>
      <c r="S113" s="174" t="e">
        <f>IF(#REF!="","",IF(#REF!="","",IF(#REF!=#REF!,"",INDEX($Z$26:$AN$40,#REF!,#REF!))))</f>
        <v>#REF!</v>
      </c>
      <c r="T113" s="174" t="e">
        <f>IF(#REF!="","",IF(#REF!="","",IF(#REF!=#REF!,"",INDEX($Z$26:$AN$40,#REF!,#REF!))))</f>
        <v>#REF!</v>
      </c>
      <c r="U113" s="175" t="e">
        <f>IF(#REF!="","",IF(#REF!="","",IF(#REF!=#REF!,"",INDEX($Z$26:$AN$40,#REF!,#REF!))))</f>
        <v>#REF!</v>
      </c>
      <c r="V113" s="213"/>
      <c r="W113" s="214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</row>
    <row r="114" spans="1:39" ht="12" customHeight="1">
      <c r="A114" s="213"/>
      <c r="B114" s="138" t="e">
        <f>IF(#REF!="","",IF(#REF!="","",#REF!&amp;"位"))</f>
        <v>#REF!</v>
      </c>
      <c r="C114" s="139" t="e">
        <f>IF(#REF!="","",IF(#REF!=#REF!,"",INDEX($Z$26:$AN$40,#REF!,#REF!)))</f>
        <v>#REF!</v>
      </c>
      <c r="D114" s="140" t="e">
        <f>IF(#REF!="","",IF(#REF!=#REF!,"",INDEX($Z$26:$AN$40,#REF!,#REF!)))</f>
        <v>#REF!</v>
      </c>
      <c r="E114" s="140" t="e">
        <f>IF(#REF!="","",IF(#REF!=#REF!,"",INDEX($Z$26:$AN$40,#REF!,#REF!)))</f>
        <v>#REF!</v>
      </c>
      <c r="F114" s="140" t="e">
        <f>IF(#REF!="","",IF(#REF!=#REF!,"",INDEX($Z$26:$AN$40,#REF!,#REF!)))</f>
        <v>#REF!</v>
      </c>
      <c r="G114" s="140" t="e">
        <f>IF(#REF!="","",IF(#REF!=#REF!,"",INDEX($Z$26:$AN$40,#REF!,#REF!)))</f>
        <v>#REF!</v>
      </c>
      <c r="H114" s="140" t="e">
        <f>IF(#REF!="","",IF(#REF!=#REF!,"",INDEX($Z$26:$AN$40,#REF!,#REF!)))</f>
        <v>#REF!</v>
      </c>
      <c r="I114" s="141" t="e">
        <f>IF(#REF!="","",IF(#REF!=#REF!,"",INDEX($Z$26:$AN$40,#REF!,#REF!)))</f>
        <v>#REF!</v>
      </c>
      <c r="J114" s="43"/>
      <c r="K114" s="138" t="e">
        <f>IF(#REF!="","",IF(#REF!="","",#REF!&amp;"位"))</f>
        <v>#REF!</v>
      </c>
      <c r="L114" s="139" t="e">
        <f>IF(#REF!="","",IF(#REF!="","",IF(#REF!=#REF!,"",INDEX($Z$26:$AN$40,#REF!,#REF!))))</f>
        <v>#REF!</v>
      </c>
      <c r="M114" s="140" t="e">
        <f>IF(#REF!="","",IF(#REF!="","",IF(#REF!=#REF!,"",INDEX($Z$26:$AN$40,#REF!,#REF!))))</f>
        <v>#REF!</v>
      </c>
      <c r="N114" s="140" t="e">
        <f>IF(#REF!="","",IF(#REF!="","",IF(#REF!=#REF!,"",INDEX($Z$26:$AN$40,#REF!,#REF!))))</f>
        <v>#REF!</v>
      </c>
      <c r="O114" s="140" t="e">
        <f>IF(#REF!="","",IF(#REF!="","",IF(#REF!=#REF!,"",INDEX($Z$26:$AN$40,#REF!,#REF!))))</f>
        <v>#REF!</v>
      </c>
      <c r="P114" s="141" t="e">
        <f>IF(#REF!="","",IF(#REF!="","",IF(#REF!=#REF!,"",INDEX($Z$26:$AN$40,#REF!,#REF!))))</f>
        <v>#REF!</v>
      </c>
      <c r="Q114" s="142" t="e">
        <f>IF(#REF!="","",IF(#REF!="","",IF(#REF!=#REF!,"",INDEX($Z$26:$AN$40,#REF!,#REF!))))</f>
        <v>#REF!</v>
      </c>
      <c r="R114" s="140" t="e">
        <f>IF(#REF!="","",IF(#REF!="","",IF(#REF!=#REF!,"",INDEX($Z$26:$AN$40,#REF!,#REF!))))</f>
        <v>#REF!</v>
      </c>
      <c r="S114" s="140" t="e">
        <f>IF(#REF!="","",IF(#REF!="","",IF(#REF!=#REF!,"",INDEX($Z$26:$AN$40,#REF!,#REF!))))</f>
        <v>#REF!</v>
      </c>
      <c r="T114" s="140" t="e">
        <f>IF(#REF!="","",IF(#REF!="","",IF(#REF!=#REF!,"",INDEX($Z$26:$AN$40,#REF!,#REF!))))</f>
        <v>#REF!</v>
      </c>
      <c r="U114" s="141" t="e">
        <f>IF(#REF!="","",IF(#REF!="","",IF(#REF!=#REF!,"",INDEX($Z$26:$AN$40,#REF!,#REF!))))</f>
        <v>#REF!</v>
      </c>
      <c r="V114" s="213"/>
      <c r="W114" s="214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</row>
    <row r="115" spans="1:39" ht="12" customHeight="1">
      <c r="A115" s="213"/>
      <c r="B115" s="143" t="e">
        <f>IF(#REF!="","",IF(#REF!="","",#REF!&amp;"位"))</f>
        <v>#REF!</v>
      </c>
      <c r="C115" s="144" t="e">
        <f>IF(#REF!="","",IF(#REF!=#REF!,"",INDEX($Z$26:$AN$40,#REF!,#REF!)))</f>
        <v>#REF!</v>
      </c>
      <c r="D115" s="145" t="e">
        <f>IF(#REF!="","",IF(#REF!=#REF!,"",INDEX($Z$26:$AN$40,#REF!,#REF!)))</f>
        <v>#REF!</v>
      </c>
      <c r="E115" s="145" t="e">
        <f>IF(#REF!="","",IF(#REF!=#REF!,"",INDEX($Z$26:$AN$40,#REF!,#REF!)))</f>
        <v>#REF!</v>
      </c>
      <c r="F115" s="145" t="e">
        <f>IF(#REF!="","",IF(#REF!=#REF!,"",INDEX($Z$26:$AN$40,#REF!,#REF!)))</f>
        <v>#REF!</v>
      </c>
      <c r="G115" s="145" t="e">
        <f>IF(#REF!="","",IF(#REF!=#REF!,"",INDEX($Z$26:$AN$40,#REF!,#REF!)))</f>
        <v>#REF!</v>
      </c>
      <c r="H115" s="145" t="e">
        <f>IF(#REF!="","",IF(#REF!=#REF!,"",INDEX($Z$26:$AN$40,#REF!,#REF!)))</f>
        <v>#REF!</v>
      </c>
      <c r="I115" s="146" t="e">
        <f>IF(#REF!="","",IF(#REF!=#REF!,"",INDEX($Z$26:$AN$40,#REF!,#REF!)))</f>
        <v>#REF!</v>
      </c>
      <c r="J115" s="43"/>
      <c r="K115" s="143" t="e">
        <f>IF(#REF!="","",IF(#REF!="","",#REF!&amp;"位"))</f>
        <v>#REF!</v>
      </c>
      <c r="L115" s="144" t="e">
        <f>IF(#REF!="","",IF(#REF!="","",IF(#REF!=#REF!,"",INDEX($Z$26:$AN$40,#REF!,#REF!))))</f>
        <v>#REF!</v>
      </c>
      <c r="M115" s="145" t="e">
        <f>IF(#REF!="","",IF(#REF!="","",IF(#REF!=#REF!,"",INDEX($Z$26:$AN$40,#REF!,#REF!))))</f>
        <v>#REF!</v>
      </c>
      <c r="N115" s="145" t="e">
        <f>IF(#REF!="","",IF(#REF!="","",IF(#REF!=#REF!,"",INDEX($Z$26:$AN$40,#REF!,#REF!))))</f>
        <v>#REF!</v>
      </c>
      <c r="O115" s="145" t="e">
        <f>IF(#REF!="","",IF(#REF!="","",IF(#REF!=#REF!,"",INDEX($Z$26:$AN$40,#REF!,#REF!))))</f>
        <v>#REF!</v>
      </c>
      <c r="P115" s="146" t="e">
        <f>IF(#REF!="","",IF(#REF!="","",IF(#REF!=#REF!,"",INDEX($Z$26:$AN$40,#REF!,#REF!))))</f>
        <v>#REF!</v>
      </c>
      <c r="Q115" s="147" t="e">
        <f>IF(#REF!="","",IF(#REF!="","",IF(#REF!=#REF!,"",INDEX($Z$26:$AN$40,#REF!,#REF!))))</f>
        <v>#REF!</v>
      </c>
      <c r="R115" s="145" t="e">
        <f>IF(#REF!="","",IF(#REF!="","",IF(#REF!=#REF!,"",INDEX($Z$26:$AN$40,#REF!,#REF!))))</f>
        <v>#REF!</v>
      </c>
      <c r="S115" s="145" t="e">
        <f>IF(#REF!="","",IF(#REF!="","",IF(#REF!=#REF!,"",INDEX($Z$26:$AN$40,#REF!,#REF!))))</f>
        <v>#REF!</v>
      </c>
      <c r="T115" s="145" t="e">
        <f>IF(#REF!="","",IF(#REF!="","",IF(#REF!=#REF!,"",INDEX($Z$26:$AN$40,#REF!,#REF!))))</f>
        <v>#REF!</v>
      </c>
      <c r="U115" s="146" t="e">
        <f>IF(#REF!="","",IF(#REF!="","",IF(#REF!=#REF!,"",INDEX($Z$26:$AN$40,#REF!,#REF!))))</f>
        <v>#REF!</v>
      </c>
      <c r="V115" s="213"/>
      <c r="W115" s="214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</row>
    <row r="116" spans="1:39" ht="12" customHeight="1">
      <c r="A116" s="213"/>
      <c r="B116" s="148" t="e">
        <f>IF(#REF!="","",IF(#REF!="","",#REF!&amp;"位"))</f>
        <v>#REF!</v>
      </c>
      <c r="C116" s="149" t="e">
        <f>IF(#REF!="","",IF(#REF!=#REF!,"",INDEX($Z$26:$AN$40,#REF!,#REF!)))</f>
        <v>#REF!</v>
      </c>
      <c r="D116" s="150" t="e">
        <f>IF(#REF!="","",IF(#REF!=#REF!,"",INDEX($Z$26:$AN$40,#REF!,#REF!)))</f>
        <v>#REF!</v>
      </c>
      <c r="E116" s="150" t="e">
        <f>IF(#REF!="","",IF(#REF!=#REF!,"",INDEX($Z$26:$AN$40,#REF!,#REF!)))</f>
        <v>#REF!</v>
      </c>
      <c r="F116" s="150" t="e">
        <f>IF(#REF!="","",IF(#REF!=#REF!,"",INDEX($Z$26:$AN$40,#REF!,#REF!)))</f>
        <v>#REF!</v>
      </c>
      <c r="G116" s="150" t="e">
        <f>IF(#REF!="","",IF(#REF!=#REF!,"",INDEX($Z$26:$AN$40,#REF!,#REF!)))</f>
        <v>#REF!</v>
      </c>
      <c r="H116" s="150" t="e">
        <f>IF(#REF!="","",IF(#REF!=#REF!,"",INDEX($Z$26:$AN$40,#REF!,#REF!)))</f>
        <v>#REF!</v>
      </c>
      <c r="I116" s="151" t="e">
        <f>IF(#REF!="","",IF(#REF!=#REF!,"",INDEX($Z$26:$AN$40,#REF!,#REF!)))</f>
        <v>#REF!</v>
      </c>
      <c r="J116" s="43"/>
      <c r="K116" s="148" t="e">
        <f>IF(#REF!="","",IF(#REF!="","",#REF!&amp;"位"))</f>
        <v>#REF!</v>
      </c>
      <c r="L116" s="149" t="e">
        <f>IF(#REF!="","",IF(#REF!="","",IF(#REF!=#REF!,"",INDEX($Z$26:$AN$40,#REF!,#REF!))))</f>
        <v>#REF!</v>
      </c>
      <c r="M116" s="150" t="e">
        <f>IF(#REF!="","",IF(#REF!="","",IF(#REF!=#REF!,"",INDEX($Z$26:$AN$40,#REF!,#REF!))))</f>
        <v>#REF!</v>
      </c>
      <c r="N116" s="150" t="e">
        <f>IF(#REF!="","",IF(#REF!="","",IF(#REF!=#REF!,"",INDEX($Z$26:$AN$40,#REF!,#REF!))))</f>
        <v>#REF!</v>
      </c>
      <c r="O116" s="150" t="e">
        <f>IF(#REF!="","",IF(#REF!="","",IF(#REF!=#REF!,"",INDEX($Z$26:$AN$40,#REF!,#REF!))))</f>
        <v>#REF!</v>
      </c>
      <c r="P116" s="151" t="e">
        <f>IF(#REF!="","",IF(#REF!="","",IF(#REF!=#REF!,"",INDEX($Z$26:$AN$40,#REF!,#REF!))))</f>
        <v>#REF!</v>
      </c>
      <c r="Q116" s="152" t="e">
        <f>IF(#REF!="","",IF(#REF!="","",IF(#REF!=#REF!,"",INDEX($Z$26:$AN$40,#REF!,#REF!))))</f>
        <v>#REF!</v>
      </c>
      <c r="R116" s="150" t="e">
        <f>IF(#REF!="","",IF(#REF!="","",IF(#REF!=#REF!,"",INDEX($Z$26:$AN$40,#REF!,#REF!))))</f>
        <v>#REF!</v>
      </c>
      <c r="S116" s="150" t="e">
        <f>IF(#REF!="","",IF(#REF!="","",IF(#REF!=#REF!,"",INDEX($Z$26:$AN$40,#REF!,#REF!))))</f>
        <v>#REF!</v>
      </c>
      <c r="T116" s="150" t="e">
        <f>IF(#REF!="","",IF(#REF!="","",IF(#REF!=#REF!,"",INDEX($Z$26:$AN$40,#REF!,#REF!))))</f>
        <v>#REF!</v>
      </c>
      <c r="U116" s="151" t="e">
        <f>IF(#REF!="","",IF(#REF!="","",IF(#REF!=#REF!,"",INDEX($Z$26:$AN$40,#REF!,#REF!))))</f>
        <v>#REF!</v>
      </c>
      <c r="V116" s="213"/>
      <c r="W116" s="214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</row>
    <row r="117" spans="1:39" ht="12" customHeight="1">
      <c r="A117" s="2"/>
      <c r="B117" s="177" t="s">
        <v>22</v>
      </c>
      <c r="C117" s="178" t="e">
        <f>IF(#REF!="","",SUM(C102:C116))</f>
        <v>#REF!</v>
      </c>
      <c r="D117" s="179" t="e">
        <f>IF(#REF!="","",SUM(D102:D116))</f>
        <v>#REF!</v>
      </c>
      <c r="E117" s="179" t="e">
        <f>IF(#REF!="","",SUM(E102:E116))</f>
        <v>#REF!</v>
      </c>
      <c r="F117" s="179" t="e">
        <f>IF(#REF!="","",SUM(F102:F116))</f>
        <v>#REF!</v>
      </c>
      <c r="G117" s="179" t="e">
        <f>IF(#REF!="","",SUM(G102:G116))</f>
        <v>#REF!</v>
      </c>
      <c r="H117" s="179" t="e">
        <f>IF(#REF!="","",SUM(H102:H116))</f>
        <v>#REF!</v>
      </c>
      <c r="I117" s="180" t="e">
        <f>IF(#REF!="","",SUM(I102:I116))</f>
        <v>#REF!</v>
      </c>
      <c r="J117" s="43"/>
      <c r="K117" s="177" t="s">
        <v>22</v>
      </c>
      <c r="L117" s="178" t="e">
        <f>IF(#REF!="","",IF(#REF!="","",SUM(L102:L116)))</f>
        <v>#REF!</v>
      </c>
      <c r="M117" s="179" t="e">
        <f>IF(#REF!="","",IF(#REF!="","",SUM(M102:M116)))</f>
        <v>#REF!</v>
      </c>
      <c r="N117" s="179" t="e">
        <f>IF(#REF!="","",IF(#REF!="","",SUM(N102:N116)))</f>
        <v>#REF!</v>
      </c>
      <c r="O117" s="179" t="e">
        <f>IF(#REF!="","",IF(#REF!="","",SUM(O102:O116)))</f>
        <v>#REF!</v>
      </c>
      <c r="P117" s="180" t="e">
        <f>IF(#REF!="","",IF(#REF!="","",SUM(P102:P116)))</f>
        <v>#REF!</v>
      </c>
      <c r="Q117" s="181" t="e">
        <f>IF(#REF!="","",IF(#REF!="","",SUM(Q102:Q116)))</f>
        <v>#REF!</v>
      </c>
      <c r="R117" s="179" t="e">
        <f>IF(#REF!="","",IF(#REF!="","",SUM(R102:R116)))</f>
        <v>#REF!</v>
      </c>
      <c r="S117" s="179" t="e">
        <f>IF(#REF!="","",IF(#REF!="","",SUM(S102:S116)))</f>
        <v>#REF!</v>
      </c>
      <c r="T117" s="179" t="e">
        <f>IF(#REF!="","",IF(#REF!="","",SUM(T102:T116)))</f>
        <v>#REF!</v>
      </c>
      <c r="U117" s="180" t="e">
        <f>IF(#REF!="","",IF(#REF!="","",SUM(U102:U116)))</f>
        <v>#REF!</v>
      </c>
      <c r="V117" s="2"/>
      <c r="W117" s="4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</row>
    <row r="118" spans="1:39" ht="12" customHeight="1">
      <c r="A118" s="2"/>
      <c r="B118" s="3"/>
      <c r="C118" s="3"/>
      <c r="D118" s="533" t="s">
        <v>47</v>
      </c>
      <c r="E118" s="533"/>
      <c r="F118" s="533"/>
      <c r="G118" s="533"/>
      <c r="H118" s="3"/>
      <c r="I118" s="3"/>
      <c r="J118" s="3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2"/>
      <c r="W118" s="4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</row>
    <row r="119" spans="1:39" ht="12" customHeight="1">
      <c r="A119" s="2"/>
      <c r="B119" s="3"/>
      <c r="C119" s="3"/>
      <c r="D119" s="534"/>
      <c r="E119" s="534"/>
      <c r="F119" s="534"/>
      <c r="G119" s="534"/>
      <c r="H119" s="3"/>
      <c r="I119" s="3"/>
      <c r="J119" s="3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2"/>
      <c r="W119" s="4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</row>
    <row r="120" spans="1:39" ht="12" customHeight="1">
      <c r="A120" s="2"/>
      <c r="B120" s="6" t="e">
        <f>IF(#REF!="","",#REF!)</f>
        <v>#REF!</v>
      </c>
      <c r="C120" s="3"/>
      <c r="D120" s="3"/>
      <c r="E120" s="3"/>
      <c r="F120" s="3"/>
      <c r="G120" s="3"/>
      <c r="H120" s="3"/>
      <c r="I120" s="3"/>
      <c r="J120" s="3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2"/>
      <c r="W120" s="4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</row>
    <row r="121" spans="1:39" ht="12" customHeight="1">
      <c r="A121" s="210"/>
      <c r="B121" s="521"/>
      <c r="C121" s="524" t="e">
        <f>IF(#REF!="","",#REF!)</f>
        <v>#REF!</v>
      </c>
      <c r="D121" s="515" t="e">
        <f>IF(#REF!="","",#REF!)</f>
        <v>#REF!</v>
      </c>
      <c r="E121" s="515" t="e">
        <f>IF(#REF!="","",#REF!)</f>
        <v>#REF!</v>
      </c>
      <c r="F121" s="515" t="e">
        <f>IF(#REF!="","",#REF!)</f>
        <v>#REF!</v>
      </c>
      <c r="G121" s="515" t="e">
        <f>IF(#REF!="","",#REF!)</f>
        <v>#REF!</v>
      </c>
      <c r="H121" s="515" t="e">
        <f>IF(#REF!="","",#REF!)</f>
        <v>#REF!</v>
      </c>
      <c r="I121" s="518" t="e">
        <f>IF(#REF!="","",#REF!)</f>
        <v>#REF!</v>
      </c>
      <c r="J121" s="215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0"/>
      <c r="W121" s="21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</row>
    <row r="122" spans="1:39" ht="12" customHeight="1">
      <c r="A122" s="7"/>
      <c r="B122" s="522"/>
      <c r="C122" s="525"/>
      <c r="D122" s="516"/>
      <c r="E122" s="516"/>
      <c r="F122" s="516"/>
      <c r="G122" s="516"/>
      <c r="H122" s="516"/>
      <c r="I122" s="519"/>
      <c r="J122" s="6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7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</row>
    <row r="123" spans="1:39" ht="12" customHeight="1">
      <c r="A123" s="7"/>
      <c r="B123" s="522"/>
      <c r="C123" s="525"/>
      <c r="D123" s="516"/>
      <c r="E123" s="516"/>
      <c r="F123" s="516"/>
      <c r="G123" s="516"/>
      <c r="H123" s="516"/>
      <c r="I123" s="519"/>
      <c r="J123" s="6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7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</row>
    <row r="124" spans="1:39" ht="12" customHeight="1">
      <c r="A124" s="7"/>
      <c r="B124" s="522"/>
      <c r="C124" s="525"/>
      <c r="D124" s="516"/>
      <c r="E124" s="516"/>
      <c r="F124" s="516"/>
      <c r="G124" s="516"/>
      <c r="H124" s="516"/>
      <c r="I124" s="519"/>
      <c r="J124" s="6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7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</row>
    <row r="125" spans="1:39" ht="12" customHeight="1">
      <c r="A125" s="7"/>
      <c r="B125" s="522"/>
      <c r="C125" s="525"/>
      <c r="D125" s="516"/>
      <c r="E125" s="516"/>
      <c r="F125" s="516"/>
      <c r="G125" s="516"/>
      <c r="H125" s="516"/>
      <c r="I125" s="519"/>
      <c r="J125" s="6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7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</row>
    <row r="126" spans="1:39" ht="12" customHeight="1">
      <c r="A126" s="7"/>
      <c r="B126" s="523"/>
      <c r="C126" s="526"/>
      <c r="D126" s="517"/>
      <c r="E126" s="517"/>
      <c r="F126" s="517"/>
      <c r="G126" s="517"/>
      <c r="H126" s="517"/>
      <c r="I126" s="520"/>
      <c r="J126" s="6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7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</row>
    <row r="127" spans="1:39" ht="12" customHeight="1">
      <c r="A127" s="2"/>
      <c r="B127" s="184" t="e">
        <f>IF(#REF!="","",IF(#REF!="","",#REF!&amp;"位"))</f>
        <v>#REF!</v>
      </c>
      <c r="C127" s="185" t="e">
        <f>IF(#REF!="","",IF(#REF!=#REF!,"",INDEX($Z$26:$AN$40,#REF!,#REF!)))</f>
        <v>#REF!</v>
      </c>
      <c r="D127" s="186" t="e">
        <f>IF(#REF!="","",IF(#REF!=#REF!,"",INDEX($Z$26:$AN$40,#REF!,#REF!)))</f>
        <v>#REF!</v>
      </c>
      <c r="E127" s="186" t="e">
        <f>IF(#REF!="","",IF(#REF!=#REF!,"",INDEX($Z$26:$AN$40,#REF!,#REF!)))</f>
        <v>#REF!</v>
      </c>
      <c r="F127" s="186" t="e">
        <f>IF(#REF!="","",IF(#REF!=#REF!,"",INDEX($Z$26:$AN$40,#REF!,#REF!)))</f>
        <v>#REF!</v>
      </c>
      <c r="G127" s="186" t="e">
        <f>IF(#REF!="","",IF(#REF!=#REF!,"",INDEX($Z$26:$AN$40,#REF!,#REF!)))</f>
        <v>#REF!</v>
      </c>
      <c r="H127" s="186" t="e">
        <f>IF(#REF!="","",IF(#REF!=#REF!,"",INDEX($Z$26:$AN$40,#REF!,#REF!)))</f>
        <v>#REF!</v>
      </c>
      <c r="I127" s="187" t="e">
        <f>IF(#REF!="","",IF(#REF!=#REF!,"",INDEX($Z$26:$AN$40,#REF!,#REF!)))</f>
        <v>#REF!</v>
      </c>
      <c r="J127" s="43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2"/>
      <c r="W127" s="4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1:39" ht="12" customHeight="1">
      <c r="A128" s="2"/>
      <c r="B128" s="191" t="e">
        <f>IF(#REF!="","",IF(#REF!="","",#REF!&amp;"位"))</f>
        <v>#REF!</v>
      </c>
      <c r="C128" s="192" t="e">
        <f>IF(#REF!="","",IF(#REF!=#REF!,"",INDEX($Z$26:$AN$40,#REF!,#REF!)))</f>
        <v>#REF!</v>
      </c>
      <c r="D128" s="193" t="e">
        <f>IF(#REF!="","",IF(#REF!=#REF!,"",INDEX($Z$26:$AN$40,#REF!,#REF!)))</f>
        <v>#REF!</v>
      </c>
      <c r="E128" s="193" t="e">
        <f>IF(#REF!="","",IF(#REF!=#REF!,"",INDEX($Z$26:$AN$40,#REF!,#REF!)))</f>
        <v>#REF!</v>
      </c>
      <c r="F128" s="193" t="e">
        <f>IF(#REF!="","",IF(#REF!=#REF!,"",INDEX($Z$26:$AN$40,#REF!,#REF!)))</f>
        <v>#REF!</v>
      </c>
      <c r="G128" s="193" t="e">
        <f>IF(#REF!="","",IF(#REF!=#REF!,"",INDEX($Z$26:$AN$40,#REF!,#REF!)))</f>
        <v>#REF!</v>
      </c>
      <c r="H128" s="193" t="e">
        <f>IF(#REF!="","",IF(#REF!=#REF!,"",INDEX($Z$26:$AN$40,#REF!,#REF!)))</f>
        <v>#REF!</v>
      </c>
      <c r="I128" s="194" t="e">
        <f>IF(#REF!="","",IF(#REF!=#REF!,"",INDEX($Z$26:$AN$40,#REF!,#REF!)))</f>
        <v>#REF!</v>
      </c>
      <c r="J128" s="43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2"/>
      <c r="W128" s="4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1:39" ht="12" customHeight="1">
      <c r="A129" s="2"/>
      <c r="B129" s="191" t="e">
        <f>IF(#REF!="","",IF(#REF!="","",#REF!&amp;"位"))</f>
        <v>#REF!</v>
      </c>
      <c r="C129" s="192" t="e">
        <f>IF(#REF!="","",IF(#REF!=#REF!,"",INDEX($Z$26:$AN$40,#REF!,#REF!)))</f>
        <v>#REF!</v>
      </c>
      <c r="D129" s="193" t="e">
        <f>IF(#REF!="","",IF(#REF!=#REF!,"",INDEX($Z$26:$AN$40,#REF!,#REF!)))</f>
        <v>#REF!</v>
      </c>
      <c r="E129" s="193" t="e">
        <f>IF(#REF!="","",IF(#REF!=#REF!,"",INDEX($Z$26:$AN$40,#REF!,#REF!)))</f>
        <v>#REF!</v>
      </c>
      <c r="F129" s="193" t="e">
        <f>IF(#REF!="","",IF(#REF!=#REF!,"",INDEX($Z$26:$AN$40,#REF!,#REF!)))</f>
        <v>#REF!</v>
      </c>
      <c r="G129" s="193" t="e">
        <f>IF(#REF!="","",IF(#REF!=#REF!,"",INDEX($Z$26:$AN$40,#REF!,#REF!)))</f>
        <v>#REF!</v>
      </c>
      <c r="H129" s="193" t="e">
        <f>IF(#REF!="","",IF(#REF!=#REF!,"",INDEX($Z$26:$AN$40,#REF!,#REF!)))</f>
        <v>#REF!</v>
      </c>
      <c r="I129" s="194" t="e">
        <f>IF(#REF!="","",IF(#REF!=#REF!,"",INDEX($Z$26:$AN$40,#REF!,#REF!)))</f>
        <v>#REF!</v>
      </c>
      <c r="J129" s="43"/>
      <c r="K129" s="188"/>
      <c r="L129" s="188"/>
      <c r="M129" s="188"/>
      <c r="N129" s="188"/>
      <c r="O129" s="189"/>
      <c r="P129" s="188"/>
      <c r="Q129" s="188"/>
      <c r="R129" s="188"/>
      <c r="S129" s="188"/>
      <c r="T129" s="188"/>
      <c r="U129" s="188"/>
      <c r="V129" s="2"/>
      <c r="W129" s="4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1:39" ht="12" customHeight="1">
      <c r="A130" s="2"/>
      <c r="B130" s="191" t="e">
        <f>IF(#REF!="","",IF(#REF!="","",#REF!&amp;"位"))</f>
        <v>#REF!</v>
      </c>
      <c r="C130" s="192" t="e">
        <f>IF(#REF!="","",IF(#REF!=#REF!,"",INDEX($Z$26:$AN$40,#REF!,#REF!)))</f>
        <v>#REF!</v>
      </c>
      <c r="D130" s="193" t="e">
        <f>IF(#REF!="","",IF(#REF!=#REF!,"",INDEX($Z$26:$AN$40,#REF!,#REF!)))</f>
        <v>#REF!</v>
      </c>
      <c r="E130" s="193" t="e">
        <f>IF(#REF!="","",IF(#REF!=#REF!,"",INDEX($Z$26:$AN$40,#REF!,#REF!)))</f>
        <v>#REF!</v>
      </c>
      <c r="F130" s="193" t="e">
        <f>IF(#REF!="","",IF(#REF!=#REF!,"",INDEX($Z$26:$AN$40,#REF!,#REF!)))</f>
        <v>#REF!</v>
      </c>
      <c r="G130" s="193" t="e">
        <f>IF(#REF!="","",IF(#REF!=#REF!,"",INDEX($Z$26:$AN$40,#REF!,#REF!)))</f>
        <v>#REF!</v>
      </c>
      <c r="H130" s="193" t="e">
        <f>IF(#REF!="","",IF(#REF!=#REF!,"",INDEX($Z$26:$AN$40,#REF!,#REF!)))</f>
        <v>#REF!</v>
      </c>
      <c r="I130" s="194" t="e">
        <f>IF(#REF!="","",IF(#REF!=#REF!,"",INDEX($Z$26:$AN$40,#REF!,#REF!)))</f>
        <v>#REF!</v>
      </c>
      <c r="J130" s="43"/>
      <c r="K130" s="188"/>
      <c r="L130" s="188"/>
      <c r="M130" s="188"/>
      <c r="N130" s="188"/>
      <c r="O130" s="189"/>
      <c r="P130" s="188"/>
      <c r="Q130" s="188"/>
      <c r="R130" s="188"/>
      <c r="S130" s="188"/>
      <c r="T130" s="188"/>
      <c r="U130" s="188"/>
      <c r="V130" s="2"/>
      <c r="W130" s="4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1" spans="1:39" ht="12" customHeight="1">
      <c r="A131" s="2"/>
      <c r="B131" s="191" t="e">
        <f>IF(#REF!="","",IF(#REF!="","",#REF!&amp;"位"))</f>
        <v>#REF!</v>
      </c>
      <c r="C131" s="192" t="e">
        <f>IF(#REF!="","",IF(#REF!=#REF!,"",INDEX($Z$26:$AN$40,#REF!,#REF!)))</f>
        <v>#REF!</v>
      </c>
      <c r="D131" s="193" t="e">
        <f>IF(#REF!="","",IF(#REF!=#REF!,"",INDEX($Z$26:$AN$40,#REF!,#REF!)))</f>
        <v>#REF!</v>
      </c>
      <c r="E131" s="193" t="e">
        <f>IF(#REF!="","",IF(#REF!=#REF!,"",INDEX($Z$26:$AN$40,#REF!,#REF!)))</f>
        <v>#REF!</v>
      </c>
      <c r="F131" s="193" t="e">
        <f>IF(#REF!="","",IF(#REF!=#REF!,"",INDEX($Z$26:$AN$40,#REF!,#REF!)))</f>
        <v>#REF!</v>
      </c>
      <c r="G131" s="193" t="e">
        <f>IF(#REF!="","",IF(#REF!=#REF!,"",INDEX($Z$26:$AN$40,#REF!,#REF!)))</f>
        <v>#REF!</v>
      </c>
      <c r="H131" s="193" t="e">
        <f>IF(#REF!="","",IF(#REF!=#REF!,"",INDEX($Z$26:$AN$40,#REF!,#REF!)))</f>
        <v>#REF!</v>
      </c>
      <c r="I131" s="194" t="e">
        <f>IF(#REF!="","",IF(#REF!=#REF!,"",INDEX($Z$26:$AN$40,#REF!,#REF!)))</f>
        <v>#REF!</v>
      </c>
      <c r="J131" s="43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2"/>
      <c r="W131" s="4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spans="1:39" ht="12" customHeight="1">
      <c r="A132" s="2"/>
      <c r="B132" s="217" t="e">
        <f>IF(#REF!="","",IF(#REF!="","",#REF!&amp;"位"))</f>
        <v>#REF!</v>
      </c>
      <c r="C132" s="218" t="e">
        <f>IF(#REF!="","",IF(#REF!=#REF!,"",INDEX($Z$26:$AN$40,#REF!,#REF!)))</f>
        <v>#REF!</v>
      </c>
      <c r="D132" s="219" t="e">
        <f>IF(#REF!="","",IF(#REF!=#REF!,"",INDEX($Z$26:$AN$40,#REF!,#REF!)))</f>
        <v>#REF!</v>
      </c>
      <c r="E132" s="219" t="e">
        <f>IF(#REF!="","",IF(#REF!=#REF!,"",INDEX($Z$26:$AN$40,#REF!,#REF!)))</f>
        <v>#REF!</v>
      </c>
      <c r="F132" s="219" t="e">
        <f>IF(#REF!="","",IF(#REF!=#REF!,"",INDEX($Z$26:$AN$40,#REF!,#REF!)))</f>
        <v>#REF!</v>
      </c>
      <c r="G132" s="219" t="e">
        <f>IF(#REF!="","",IF(#REF!=#REF!,"",INDEX($Z$26:$AN$40,#REF!,#REF!)))</f>
        <v>#REF!</v>
      </c>
      <c r="H132" s="219" t="e">
        <f>IF(#REF!="","",IF(#REF!=#REF!,"",INDEX($Z$26:$AN$40,#REF!,#REF!)))</f>
        <v>#REF!</v>
      </c>
      <c r="I132" s="220" t="e">
        <f>IF(#REF!="","",IF(#REF!=#REF!,"",INDEX($Z$26:$AN$40,#REF!,#REF!)))</f>
        <v>#REF!</v>
      </c>
      <c r="J132" s="43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2"/>
      <c r="W132" s="4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1:39" ht="12" customHeight="1">
      <c r="A133" s="2"/>
      <c r="B133" s="184" t="e">
        <f>IF(#REF!="","",IF(#REF!="","",#REF!&amp;"位"))</f>
        <v>#REF!</v>
      </c>
      <c r="C133" s="185" t="e">
        <f>IF(#REF!="","",IF(#REF!=#REF!,"",INDEX($Z$26:$AN$40,#REF!,#REF!)))</f>
        <v>#REF!</v>
      </c>
      <c r="D133" s="186" t="e">
        <f>IF(#REF!="","",IF(#REF!=#REF!,"",INDEX($Z$26:$AN$40,#REF!,#REF!)))</f>
        <v>#REF!</v>
      </c>
      <c r="E133" s="186" t="e">
        <f>IF(#REF!="","",IF(#REF!=#REF!,"",INDEX($Z$26:$AN$40,#REF!,#REF!)))</f>
        <v>#REF!</v>
      </c>
      <c r="F133" s="186" t="e">
        <f>IF(#REF!="","",IF(#REF!=#REF!,"",INDEX($Z$26:$AN$40,#REF!,#REF!)))</f>
        <v>#REF!</v>
      </c>
      <c r="G133" s="186" t="e">
        <f>IF(#REF!="","",IF(#REF!=#REF!,"",INDEX($Z$26:$AN$40,#REF!,#REF!)))</f>
        <v>#REF!</v>
      </c>
      <c r="H133" s="186" t="e">
        <f>IF(#REF!="","",IF(#REF!=#REF!,"",INDEX($Z$26:$AN$40,#REF!,#REF!)))</f>
        <v>#REF!</v>
      </c>
      <c r="I133" s="187" t="e">
        <f>IF(#REF!="","",IF(#REF!=#REF!,"",INDEX($Z$26:$AN$40,#REF!,#REF!)))</f>
        <v>#REF!</v>
      </c>
      <c r="J133" s="43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2"/>
      <c r="W133" s="4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1:39" ht="12" customHeight="1">
      <c r="A134" s="2"/>
      <c r="B134" s="191" t="e">
        <f>IF(#REF!="","",IF(#REF!="","",#REF!&amp;"位"))</f>
        <v>#REF!</v>
      </c>
      <c r="C134" s="192" t="e">
        <f>IF(#REF!="","",IF(#REF!=#REF!,"",INDEX($Z$26:$AN$40,#REF!,#REF!)))</f>
        <v>#REF!</v>
      </c>
      <c r="D134" s="193" t="e">
        <f>IF(#REF!="","",IF(#REF!=#REF!,"",INDEX($Z$26:$AN$40,#REF!,#REF!)))</f>
        <v>#REF!</v>
      </c>
      <c r="E134" s="193" t="e">
        <f>IF(#REF!="","",IF(#REF!=#REF!,"",INDEX($Z$26:$AN$40,#REF!,#REF!)))</f>
        <v>#REF!</v>
      </c>
      <c r="F134" s="193" t="e">
        <f>IF(#REF!="","",IF(#REF!=#REF!,"",INDEX($Z$26:$AN$40,#REF!,#REF!)))</f>
        <v>#REF!</v>
      </c>
      <c r="G134" s="193" t="e">
        <f>IF(#REF!="","",IF(#REF!=#REF!,"",INDEX($Z$26:$AN$40,#REF!,#REF!)))</f>
        <v>#REF!</v>
      </c>
      <c r="H134" s="193" t="e">
        <f>IF(#REF!="","",IF(#REF!=#REF!,"",INDEX($Z$26:$AN$40,#REF!,#REF!)))</f>
        <v>#REF!</v>
      </c>
      <c r="I134" s="194" t="e">
        <f>IF(#REF!="","",IF(#REF!=#REF!,"",INDEX($Z$26:$AN$40,#REF!,#REF!)))</f>
        <v>#REF!</v>
      </c>
      <c r="J134" s="43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2"/>
      <c r="W134" s="4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:39" ht="12" customHeight="1">
      <c r="A135" s="2"/>
      <c r="B135" s="191" t="e">
        <f>IF(#REF!="","",IF(#REF!="","",#REF!&amp;"位"))</f>
        <v>#REF!</v>
      </c>
      <c r="C135" s="192" t="e">
        <f>IF(#REF!="","",IF(#REF!=#REF!,"",INDEX($Z$26:$AN$40,#REF!,#REF!)))</f>
        <v>#REF!</v>
      </c>
      <c r="D135" s="193" t="e">
        <f>IF(#REF!="","",IF(#REF!=#REF!,"",INDEX($Z$26:$AN$40,#REF!,#REF!)))</f>
        <v>#REF!</v>
      </c>
      <c r="E135" s="193" t="e">
        <f>IF(#REF!="","",IF(#REF!=#REF!,"",INDEX($Z$26:$AN$40,#REF!,#REF!)))</f>
        <v>#REF!</v>
      </c>
      <c r="F135" s="193" t="e">
        <f>IF(#REF!="","",IF(#REF!=#REF!,"",INDEX($Z$26:$AN$40,#REF!,#REF!)))</f>
        <v>#REF!</v>
      </c>
      <c r="G135" s="193" t="e">
        <f>IF(#REF!="","",IF(#REF!=#REF!,"",INDEX($Z$26:$AN$40,#REF!,#REF!)))</f>
        <v>#REF!</v>
      </c>
      <c r="H135" s="193" t="e">
        <f>IF(#REF!="","",IF(#REF!=#REF!,"",INDEX($Z$26:$AN$40,#REF!,#REF!)))</f>
        <v>#REF!</v>
      </c>
      <c r="I135" s="194" t="e">
        <f>IF(#REF!="","",IF(#REF!=#REF!,"",INDEX($Z$26:$AN$40,#REF!,#REF!)))</f>
        <v>#REF!</v>
      </c>
      <c r="J135" s="43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2"/>
      <c r="W135" s="4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:39" ht="12" customHeight="1">
      <c r="A136" s="2"/>
      <c r="B136" s="191" t="e">
        <f>IF(#REF!="","",IF(#REF!="","",#REF!&amp;"位"))</f>
        <v>#REF!</v>
      </c>
      <c r="C136" s="192" t="e">
        <f>IF(#REF!="","",IF(#REF!=#REF!,"",INDEX($Z$26:$AN$40,#REF!,#REF!)))</f>
        <v>#REF!</v>
      </c>
      <c r="D136" s="193" t="e">
        <f>IF(#REF!="","",IF(#REF!=#REF!,"",INDEX($Z$26:$AN$40,#REF!,#REF!)))</f>
        <v>#REF!</v>
      </c>
      <c r="E136" s="193" t="e">
        <f>IF(#REF!="","",IF(#REF!=#REF!,"",INDEX($Z$26:$AN$40,#REF!,#REF!)))</f>
        <v>#REF!</v>
      </c>
      <c r="F136" s="193" t="e">
        <f>IF(#REF!="","",IF(#REF!=#REF!,"",INDEX($Z$26:$AN$40,#REF!,#REF!)))</f>
        <v>#REF!</v>
      </c>
      <c r="G136" s="193" t="e">
        <f>IF(#REF!="","",IF(#REF!=#REF!,"",INDEX($Z$26:$AN$40,#REF!,#REF!)))</f>
        <v>#REF!</v>
      </c>
      <c r="H136" s="193" t="e">
        <f>IF(#REF!="","",IF(#REF!=#REF!,"",INDEX($Z$26:$AN$40,#REF!,#REF!)))</f>
        <v>#REF!</v>
      </c>
      <c r="I136" s="194" t="e">
        <f>IF(#REF!="","",IF(#REF!=#REF!,"",INDEX($Z$26:$AN$40,#REF!,#REF!)))</f>
        <v>#REF!</v>
      </c>
      <c r="J136" s="43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2"/>
      <c r="W136" s="4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:39" ht="12" customHeight="1">
      <c r="A137" s="2"/>
      <c r="B137" s="191" t="e">
        <f>IF(#REF!="","",IF(#REF!="","",#REF!&amp;"位"))</f>
        <v>#REF!</v>
      </c>
      <c r="C137" s="192" t="e">
        <f>IF(#REF!="","",IF(#REF!=#REF!,"",INDEX($Z$26:$AN$40,#REF!,#REF!)))</f>
        <v>#REF!</v>
      </c>
      <c r="D137" s="193" t="e">
        <f>IF(#REF!="","",IF(#REF!=#REF!,"",INDEX($Z$26:$AN$40,#REF!,#REF!)))</f>
        <v>#REF!</v>
      </c>
      <c r="E137" s="193" t="e">
        <f>IF(#REF!="","",IF(#REF!=#REF!,"",INDEX($Z$26:$AN$40,#REF!,#REF!)))</f>
        <v>#REF!</v>
      </c>
      <c r="F137" s="193" t="e">
        <f>IF(#REF!="","",IF(#REF!=#REF!,"",INDEX($Z$26:$AN$40,#REF!,#REF!)))</f>
        <v>#REF!</v>
      </c>
      <c r="G137" s="193" t="e">
        <f>IF(#REF!="","",IF(#REF!=#REF!,"",INDEX($Z$26:$AN$40,#REF!,#REF!)))</f>
        <v>#REF!</v>
      </c>
      <c r="H137" s="193" t="e">
        <f>IF(#REF!="","",IF(#REF!=#REF!,"",INDEX($Z$26:$AN$40,#REF!,#REF!)))</f>
        <v>#REF!</v>
      </c>
      <c r="I137" s="194" t="e">
        <f>IF(#REF!="","",IF(#REF!=#REF!,"",INDEX($Z$26:$AN$40,#REF!,#REF!)))</f>
        <v>#REF!</v>
      </c>
      <c r="J137" s="43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2"/>
      <c r="W137" s="4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:39" ht="12" customHeight="1">
      <c r="A138" s="2"/>
      <c r="B138" s="195" t="e">
        <f>IF(#REF!="","",IF(#REF!="","",#REF!&amp;"位"))</f>
        <v>#REF!</v>
      </c>
      <c r="C138" s="196" t="e">
        <f>IF(#REF!="","",IF(#REF!=#REF!,"",INDEX($Z$26:$AN$40,#REF!,#REF!)))</f>
        <v>#REF!</v>
      </c>
      <c r="D138" s="197" t="e">
        <f>IF(#REF!="","",IF(#REF!=#REF!,"",INDEX($Z$26:$AN$40,#REF!,#REF!)))</f>
        <v>#REF!</v>
      </c>
      <c r="E138" s="197" t="e">
        <f>IF(#REF!="","",IF(#REF!=#REF!,"",INDEX($Z$26:$AN$40,#REF!,#REF!)))</f>
        <v>#REF!</v>
      </c>
      <c r="F138" s="197" t="e">
        <f>IF(#REF!="","",IF(#REF!=#REF!,"",INDEX($Z$26:$AN$40,#REF!,#REF!)))</f>
        <v>#REF!</v>
      </c>
      <c r="G138" s="197" t="e">
        <f>IF(#REF!="","",IF(#REF!=#REF!,"",INDEX($Z$26:$AN$40,#REF!,#REF!)))</f>
        <v>#REF!</v>
      </c>
      <c r="H138" s="197" t="e">
        <f>IF(#REF!="","",IF(#REF!=#REF!,"",INDEX($Z$26:$AN$40,#REF!,#REF!)))</f>
        <v>#REF!</v>
      </c>
      <c r="I138" s="198" t="e">
        <f>IF(#REF!="","",IF(#REF!=#REF!,"",INDEX($Z$26:$AN$40,#REF!,#REF!)))</f>
        <v>#REF!</v>
      </c>
      <c r="J138" s="43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2"/>
      <c r="W138" s="4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  <row r="139" spans="1:39" ht="12" customHeight="1">
      <c r="A139" s="2"/>
      <c r="B139" s="203" t="s">
        <v>22</v>
      </c>
      <c r="C139" s="204" t="e">
        <f>IF(#REF!="","",SUM(C127:C138))</f>
        <v>#REF!</v>
      </c>
      <c r="D139" s="205" t="e">
        <f>IF(#REF!="","",SUM(D127:D138))</f>
        <v>#REF!</v>
      </c>
      <c r="E139" s="205" t="e">
        <f>IF(#REF!="","",SUM(E127:E138))</f>
        <v>#REF!</v>
      </c>
      <c r="F139" s="205" t="e">
        <f>IF(#REF!="","",SUM(F127:F138))</f>
        <v>#REF!</v>
      </c>
      <c r="G139" s="205" t="e">
        <f>IF(#REF!="","",SUM(G127:G138))</f>
        <v>#REF!</v>
      </c>
      <c r="H139" s="205" t="e">
        <f>IF(#REF!="","",SUM(H127:H138))</f>
        <v>#REF!</v>
      </c>
      <c r="I139" s="206" t="e">
        <f>IF(#REF!="","",SUM(I127:I138))</f>
        <v>#REF!</v>
      </c>
      <c r="J139" s="43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2"/>
      <c r="W139" s="4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 spans="1:39" ht="12" customHeight="1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2"/>
      <c r="W140" s="4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 spans="1:39" ht="12" customHeight="1">
      <c r="A141" s="2"/>
      <c r="B141" s="3"/>
      <c r="C141" s="3"/>
      <c r="D141" s="556" t="s">
        <v>4</v>
      </c>
      <c r="E141" s="556"/>
      <c r="F141" s="556"/>
      <c r="G141" s="556"/>
      <c r="H141" s="3"/>
      <c r="I141" s="3"/>
      <c r="J141" s="3"/>
      <c r="K141" s="3"/>
      <c r="L141" s="3"/>
      <c r="M141" s="3"/>
      <c r="N141" s="533" t="s">
        <v>5</v>
      </c>
      <c r="O141" s="533"/>
      <c r="P141" s="533"/>
      <c r="Q141" s="533"/>
      <c r="R141" s="533"/>
      <c r="S141" s="533"/>
      <c r="T141" s="102"/>
      <c r="U141" s="102"/>
      <c r="V141" s="2"/>
      <c r="W141" s="4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 spans="1:39" ht="12" customHeight="1">
      <c r="A142" s="2"/>
      <c r="B142" s="3"/>
      <c r="C142" s="3"/>
      <c r="D142" s="557"/>
      <c r="E142" s="557"/>
      <c r="F142" s="557"/>
      <c r="G142" s="557"/>
      <c r="H142" s="3"/>
      <c r="I142" s="3"/>
      <c r="J142" s="3"/>
      <c r="K142" s="3"/>
      <c r="L142" s="3"/>
      <c r="M142" s="3"/>
      <c r="N142" s="534"/>
      <c r="O142" s="534"/>
      <c r="P142" s="534"/>
      <c r="Q142" s="534"/>
      <c r="R142" s="534"/>
      <c r="S142" s="534"/>
      <c r="T142" s="3"/>
      <c r="U142" s="3"/>
      <c r="V142" s="2"/>
      <c r="W142" s="4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  <row r="143" spans="1:39" ht="12" customHeight="1">
      <c r="A143" s="2"/>
      <c r="B143" s="6" t="e">
        <f>IF(#REF!="","",#REF!)</f>
        <v>#REF!</v>
      </c>
      <c r="C143" s="3"/>
      <c r="D143" s="3"/>
      <c r="E143" s="3"/>
      <c r="F143" s="3"/>
      <c r="G143" s="3"/>
      <c r="H143" s="3"/>
      <c r="I143" s="3"/>
      <c r="J143" s="3"/>
      <c r="K143" s="6" t="e">
        <f>IF(#REF!="","",#REF!)</f>
        <v>#REF!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2"/>
      <c r="W143" s="4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 spans="1:39" ht="12" customHeight="1">
      <c r="A144" s="210"/>
      <c r="B144" s="558"/>
      <c r="C144" s="550" t="e">
        <f>IF(#REF!="","",#REF!)</f>
        <v>#REF!</v>
      </c>
      <c r="D144" s="544" t="e">
        <f>IF(#REF!="","",#REF!)</f>
        <v>#REF!</v>
      </c>
      <c r="E144" s="544" t="e">
        <f>IF(#REF!="","",#REF!)</f>
        <v>#REF!</v>
      </c>
      <c r="F144" s="544" t="e">
        <f>IF(#REF!="","",#REF!)</f>
        <v>#REF!</v>
      </c>
      <c r="G144" s="544" t="e">
        <f>IF(#REF!="","",#REF!)</f>
        <v>#REF!</v>
      </c>
      <c r="H144" s="544" t="e">
        <f>IF(#REF!="","",#REF!)</f>
        <v>#REF!</v>
      </c>
      <c r="I144" s="547" t="e">
        <f>IF(#REF!="","",#REF!)</f>
        <v>#REF!</v>
      </c>
      <c r="J144" s="211"/>
      <c r="K144" s="553"/>
      <c r="L144" s="550" t="e">
        <f>IF(#REF!="","",IF(#REF!="","",#REF!))</f>
        <v>#REF!</v>
      </c>
      <c r="M144" s="544" t="e">
        <f>IF(#REF!="","",IF(#REF!="","",#REF!))</f>
        <v>#REF!</v>
      </c>
      <c r="N144" s="544" t="e">
        <f>IF(#REF!="","",IF(#REF!="","",#REF!))</f>
        <v>#REF!</v>
      </c>
      <c r="O144" s="544" t="e">
        <f>IF(#REF!="","",IF(#REF!="","",#REF!))</f>
        <v>#REF!</v>
      </c>
      <c r="P144" s="547" t="e">
        <f>IF(#REF!="","",IF(#REF!="","",#REF!))</f>
        <v>#REF!</v>
      </c>
      <c r="Q144" s="550" t="e">
        <f>IF(#REF!="","",IF(#REF!="","",#REF!))</f>
        <v>#REF!</v>
      </c>
      <c r="R144" s="544" t="e">
        <f>IF(#REF!="","",IF(#REF!="","",#REF!))</f>
        <v>#REF!</v>
      </c>
      <c r="S144" s="544" t="e">
        <f>IF(#REF!="","",IF(#REF!="","",#REF!))</f>
        <v>#REF!</v>
      </c>
      <c r="T144" s="544" t="e">
        <f>IF(#REF!="","",IF(#REF!="","",#REF!))</f>
        <v>#REF!</v>
      </c>
      <c r="U144" s="547" t="e">
        <f>IF(#REF!="","",IF(#REF!="","",#REF!))</f>
        <v>#REF!</v>
      </c>
      <c r="V144" s="210"/>
      <c r="W144" s="21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spans="1:39" ht="12" customHeight="1">
      <c r="A145" s="7"/>
      <c r="B145" s="559"/>
      <c r="C145" s="551"/>
      <c r="D145" s="545"/>
      <c r="E145" s="545"/>
      <c r="F145" s="545"/>
      <c r="G145" s="545"/>
      <c r="H145" s="545"/>
      <c r="I145" s="548"/>
      <c r="J145" s="113"/>
      <c r="K145" s="554"/>
      <c r="L145" s="551"/>
      <c r="M145" s="545"/>
      <c r="N145" s="545"/>
      <c r="O145" s="545"/>
      <c r="P145" s="548"/>
      <c r="Q145" s="551"/>
      <c r="R145" s="545"/>
      <c r="S145" s="545"/>
      <c r="T145" s="545"/>
      <c r="U145" s="548"/>
      <c r="V145" s="7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</row>
    <row r="146" spans="1:39" ht="12" customHeight="1">
      <c r="A146" s="7"/>
      <c r="B146" s="559"/>
      <c r="C146" s="551"/>
      <c r="D146" s="545"/>
      <c r="E146" s="545"/>
      <c r="F146" s="545"/>
      <c r="G146" s="545"/>
      <c r="H146" s="545"/>
      <c r="I146" s="548"/>
      <c r="J146" s="113"/>
      <c r="K146" s="554"/>
      <c r="L146" s="551"/>
      <c r="M146" s="545"/>
      <c r="N146" s="545"/>
      <c r="O146" s="545"/>
      <c r="P146" s="548"/>
      <c r="Q146" s="551"/>
      <c r="R146" s="545"/>
      <c r="S146" s="545"/>
      <c r="T146" s="545"/>
      <c r="U146" s="548"/>
      <c r="V146" s="7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</row>
    <row r="147" spans="1:39" ht="12" customHeight="1">
      <c r="A147" s="7"/>
      <c r="B147" s="559"/>
      <c r="C147" s="551"/>
      <c r="D147" s="545"/>
      <c r="E147" s="545"/>
      <c r="F147" s="545"/>
      <c r="G147" s="545"/>
      <c r="H147" s="545"/>
      <c r="I147" s="548"/>
      <c r="J147" s="113"/>
      <c r="K147" s="554"/>
      <c r="L147" s="551"/>
      <c r="M147" s="545"/>
      <c r="N147" s="545"/>
      <c r="O147" s="545"/>
      <c r="P147" s="548"/>
      <c r="Q147" s="551"/>
      <c r="R147" s="545"/>
      <c r="S147" s="545"/>
      <c r="T147" s="545"/>
      <c r="U147" s="548"/>
      <c r="V147" s="7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</row>
    <row r="148" spans="1:39" ht="12" customHeight="1">
      <c r="A148" s="7"/>
      <c r="B148" s="559"/>
      <c r="C148" s="551"/>
      <c r="D148" s="545"/>
      <c r="E148" s="545"/>
      <c r="F148" s="545"/>
      <c r="G148" s="545"/>
      <c r="H148" s="545"/>
      <c r="I148" s="548"/>
      <c r="J148" s="113"/>
      <c r="K148" s="554"/>
      <c r="L148" s="551"/>
      <c r="M148" s="545"/>
      <c r="N148" s="545"/>
      <c r="O148" s="545"/>
      <c r="P148" s="548"/>
      <c r="Q148" s="551"/>
      <c r="R148" s="545"/>
      <c r="S148" s="545"/>
      <c r="T148" s="545"/>
      <c r="U148" s="548"/>
      <c r="V148" s="7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</row>
    <row r="149" spans="1:39" ht="12" customHeight="1">
      <c r="A149" s="7"/>
      <c r="B149" s="560"/>
      <c r="C149" s="552"/>
      <c r="D149" s="546"/>
      <c r="E149" s="546"/>
      <c r="F149" s="546"/>
      <c r="G149" s="546"/>
      <c r="H149" s="546"/>
      <c r="I149" s="549"/>
      <c r="J149" s="113"/>
      <c r="K149" s="555"/>
      <c r="L149" s="552"/>
      <c r="M149" s="546"/>
      <c r="N149" s="546"/>
      <c r="O149" s="546"/>
      <c r="P149" s="549"/>
      <c r="Q149" s="552"/>
      <c r="R149" s="546"/>
      <c r="S149" s="546"/>
      <c r="T149" s="546"/>
      <c r="U149" s="549"/>
      <c r="V149" s="7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</row>
    <row r="150" spans="1:39" ht="12" customHeight="1">
      <c r="A150" s="2"/>
      <c r="B150" s="39" t="e">
        <f>IF(#REF!="","",IF(#REF!="","","1位"))</f>
        <v>#REF!</v>
      </c>
      <c r="C150" s="40" t="e">
        <f>IF($B150="","",IF(#REF!="","",IF(#REF!="*","",$AA7)))</f>
        <v>#REF!</v>
      </c>
      <c r="D150" s="41" t="e">
        <f>IF($B150="","",IF(#REF!="","",IF(#REF!="*","",$AA7)))</f>
        <v>#REF!</v>
      </c>
      <c r="E150" s="41" t="e">
        <f>IF($B150="","",IF(#REF!="","",IF(#REF!="*","",$AA7)))</f>
        <v>#REF!</v>
      </c>
      <c r="F150" s="41" t="e">
        <f>IF($B150="","",IF(#REF!="","",IF(#REF!="*","",$AA7)))</f>
        <v>#REF!</v>
      </c>
      <c r="G150" s="41" t="e">
        <f>IF($B150="","",IF(#REF!="","",IF(#REF!="*","",$AA7)))</f>
        <v>#REF!</v>
      </c>
      <c r="H150" s="41" t="e">
        <f>IF($B150="","",IF(#REF!="","",IF(#REF!="*","",$AA7)))</f>
        <v>#REF!</v>
      </c>
      <c r="I150" s="42" t="e">
        <f>IF($B150="","",IF(#REF!="","",IF(#REF!="*","",$AA7)))</f>
        <v>#REF!</v>
      </c>
      <c r="J150" s="43"/>
      <c r="K150" s="39" t="e">
        <f>IF(#REF!="","",IF(#REF!="","","1位"))</f>
        <v>#REF!</v>
      </c>
      <c r="L150" s="47" t="e">
        <f>IF(#REF!="","",IF($K150="","",IF(#REF!="","",IF(#REF!="*","",$AA7))))</f>
        <v>#REF!</v>
      </c>
      <c r="M150" s="45" t="e">
        <f>IF(#REF!="","",IF($K150="","",IF(#REF!="","",IF(#REF!="*","",$AA7))))</f>
        <v>#REF!</v>
      </c>
      <c r="N150" s="45" t="e">
        <f>IF(#REF!="","",IF($K150="","",IF(#REF!="","",IF(#REF!="*","",$AA7))))</f>
        <v>#REF!</v>
      </c>
      <c r="O150" s="45" t="e">
        <f>IF(#REF!="","",IF($K150="","",IF(#REF!="","",IF(#REF!="*","",$AA7))))</f>
        <v>#REF!</v>
      </c>
      <c r="P150" s="46" t="e">
        <f>IF(#REF!="","",IF($K150="","",IF(#REF!="","",IF(#REF!="*","",$AA7))))</f>
        <v>#REF!</v>
      </c>
      <c r="Q150" s="47" t="e">
        <f>IF(#REF!="","",IF($K150="","",IF(#REF!="","",IF(#REF!="*","",$AA7))))</f>
        <v>#REF!</v>
      </c>
      <c r="R150" s="45" t="e">
        <f>IF(#REF!="","",IF($K150="","",IF(#REF!="","",IF(#REF!="*","",$AA7))))</f>
        <v>#REF!</v>
      </c>
      <c r="S150" s="45" t="e">
        <f>IF(#REF!="","",IF($K150="","",IF(#REF!="","",IF(#REF!="*","",$AA7))))</f>
        <v>#REF!</v>
      </c>
      <c r="T150" s="45" t="e">
        <f>IF(#REF!="","",IF($K150="","",IF(#REF!="","",IF(#REF!="*","",$AA7))))</f>
        <v>#REF!</v>
      </c>
      <c r="U150" s="48" t="e">
        <f>IF(#REF!="","",IF($K150="","",IF(#REF!="","",IF(#REF!="*","",$AA7))))</f>
        <v>#REF!</v>
      </c>
      <c r="V150" s="2"/>
      <c r="W150" s="4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</row>
    <row r="151" spans="1:39" ht="12" customHeight="1">
      <c r="A151" s="2"/>
      <c r="B151" s="52" t="e">
        <f>IF(#REF!="","",IF(#REF!="","","2位"))</f>
        <v>#REF!</v>
      </c>
      <c r="C151" s="53" t="e">
        <f>IF($B151="","",IF(#REF!="","",IF(#REF!="*","",$AA8)))</f>
        <v>#REF!</v>
      </c>
      <c r="D151" s="54" t="e">
        <f>IF($B151="","",IF(#REF!="","",IF(#REF!="*","",$AA8)))</f>
        <v>#REF!</v>
      </c>
      <c r="E151" s="54" t="e">
        <f>IF($B151="","",IF(#REF!="","",IF(#REF!="*","",$AA8)))</f>
        <v>#REF!</v>
      </c>
      <c r="F151" s="54" t="e">
        <f>IF($B151="","",IF(#REF!="","",IF(#REF!="*","",$AA8)))</f>
        <v>#REF!</v>
      </c>
      <c r="G151" s="54" t="e">
        <f>IF($B151="","",IF(#REF!="","",IF(#REF!="*","",$AA8)))</f>
        <v>#REF!</v>
      </c>
      <c r="H151" s="54" t="e">
        <f>IF($B151="","",IF(#REF!="","",IF(#REF!="*","",$AA8)))</f>
        <v>#REF!</v>
      </c>
      <c r="I151" s="55" t="e">
        <f>IF($B151="","",IF(#REF!="","",IF(#REF!="*","",$AA8)))</f>
        <v>#REF!</v>
      </c>
      <c r="J151" s="43"/>
      <c r="K151" s="52" t="e">
        <f>IF(#REF!="","",IF(#REF!="","","2位"))</f>
        <v>#REF!</v>
      </c>
      <c r="L151" s="57" t="e">
        <f>IF(#REF!="","",IF($K151="","",IF(#REF!="","",IF(#REF!="*","",$AA8))))</f>
        <v>#REF!</v>
      </c>
      <c r="M151" s="54" t="e">
        <f>IF(#REF!="","",IF($K151="","",IF(#REF!="","",IF(#REF!="*","",$AA8))))</f>
        <v>#REF!</v>
      </c>
      <c r="N151" s="54" t="e">
        <f>IF(#REF!="","",IF($K151="","",IF(#REF!="","",IF(#REF!="*","",$AA8))))</f>
        <v>#REF!</v>
      </c>
      <c r="O151" s="54" t="e">
        <f>IF(#REF!="","",IF($K151="","",IF(#REF!="","",IF(#REF!="*","",$AA8))))</f>
        <v>#REF!</v>
      </c>
      <c r="P151" s="56" t="e">
        <f>IF(#REF!="","",IF($K151="","",IF(#REF!="","",IF(#REF!="*","",$AA8))))</f>
        <v>#REF!</v>
      </c>
      <c r="Q151" s="57" t="e">
        <f>IF(#REF!="","",IF($K151="","",IF(#REF!="","",IF(#REF!="*","",$AA8))))</f>
        <v>#REF!</v>
      </c>
      <c r="R151" s="54" t="e">
        <f>IF(#REF!="","",IF($K151="","",IF(#REF!="","",IF(#REF!="*","",$AA8))))</f>
        <v>#REF!</v>
      </c>
      <c r="S151" s="54" t="e">
        <f>IF(#REF!="","",IF($K151="","",IF(#REF!="","",IF(#REF!="*","",$AA8))))</f>
        <v>#REF!</v>
      </c>
      <c r="T151" s="54" t="e">
        <f>IF(#REF!="","",IF($K151="","",IF(#REF!="","",IF(#REF!="*","",$AA8))))</f>
        <v>#REF!</v>
      </c>
      <c r="U151" s="55" t="e">
        <f>IF(#REF!="","",IF($K151="","",IF(#REF!="","",IF(#REF!="*","",$AA8))))</f>
        <v>#REF!</v>
      </c>
      <c r="V151" s="2"/>
      <c r="W151" s="4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</row>
    <row r="152" spans="1:39" ht="12" customHeight="1">
      <c r="A152" s="2"/>
      <c r="B152" s="52" t="e">
        <f>IF(#REF!="","",IF(#REF!="","","3位"))</f>
        <v>#REF!</v>
      </c>
      <c r="C152" s="53" t="e">
        <f>IF($B152="","",IF(#REF!="","",IF(#REF!="*","",$AA9)))</f>
        <v>#REF!</v>
      </c>
      <c r="D152" s="54" t="e">
        <f>IF($B152="","",IF(#REF!="","",IF(#REF!="*","",$AA9)))</f>
        <v>#REF!</v>
      </c>
      <c r="E152" s="54" t="e">
        <f>IF($B152="","",IF(#REF!="","",IF(#REF!="*","",$AA9)))</f>
        <v>#REF!</v>
      </c>
      <c r="F152" s="54" t="e">
        <f>IF($B152="","",IF(#REF!="","",IF(#REF!="*","",$AA9)))</f>
        <v>#REF!</v>
      </c>
      <c r="G152" s="54" t="e">
        <f>IF($B152="","",IF(#REF!="","",IF(#REF!="*","",$AA9)))</f>
        <v>#REF!</v>
      </c>
      <c r="H152" s="54" t="e">
        <f>IF($B152="","",IF(#REF!="","",IF(#REF!="*","",$AA9)))</f>
        <v>#REF!</v>
      </c>
      <c r="I152" s="55" t="e">
        <f>IF($B152="","",IF(#REF!="","",IF(#REF!="*","",$AA9)))</f>
        <v>#REF!</v>
      </c>
      <c r="J152" s="43"/>
      <c r="K152" s="52" t="e">
        <f>IF(#REF!="","",IF(#REF!="","","3位"))</f>
        <v>#REF!</v>
      </c>
      <c r="L152" s="57" t="e">
        <f>IF(#REF!="","",IF($K152="","",IF(#REF!="","",IF(#REF!="*","",$AA9))))</f>
        <v>#REF!</v>
      </c>
      <c r="M152" s="54" t="e">
        <f>IF(#REF!="","",IF($K152="","",IF(#REF!="","",IF(#REF!="*","",$AA9))))</f>
        <v>#REF!</v>
      </c>
      <c r="N152" s="54" t="e">
        <f>IF(#REF!="","",IF($K152="","",IF(#REF!="","",IF(#REF!="*","",$AA9))))</f>
        <v>#REF!</v>
      </c>
      <c r="O152" s="54" t="e">
        <f>IF(#REF!="","",IF($K152="","",IF(#REF!="","",IF(#REF!="*","",$AA9))))</f>
        <v>#REF!</v>
      </c>
      <c r="P152" s="56" t="e">
        <f>IF(#REF!="","",IF($K152="","",IF(#REF!="","",IF(#REF!="*","",$AA9))))</f>
        <v>#REF!</v>
      </c>
      <c r="Q152" s="57" t="e">
        <f>IF(#REF!="","",IF($K152="","",IF(#REF!="","",IF(#REF!="*","",$AA9))))</f>
        <v>#REF!</v>
      </c>
      <c r="R152" s="54" t="e">
        <f>IF(#REF!="","",IF($K152="","",IF(#REF!="","",IF(#REF!="*","",$AA9))))</f>
        <v>#REF!</v>
      </c>
      <c r="S152" s="54" t="e">
        <f>IF(#REF!="","",IF($K152="","",IF(#REF!="","",IF(#REF!="*","",$AA9))))</f>
        <v>#REF!</v>
      </c>
      <c r="T152" s="54" t="e">
        <f>IF(#REF!="","",IF($K152="","",IF(#REF!="","",IF(#REF!="*","",$AA9))))</f>
        <v>#REF!</v>
      </c>
      <c r="U152" s="55" t="e">
        <f>IF(#REF!="","",IF($K152="","",IF(#REF!="","",IF(#REF!="*","",$AA9))))</f>
        <v>#REF!</v>
      </c>
      <c r="V152" s="2"/>
      <c r="W152" s="4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</row>
    <row r="153" spans="1:39" ht="12" customHeight="1">
      <c r="A153" s="2"/>
      <c r="B153" s="52" t="e">
        <f>IF(#REF!="","",IF(#REF!="","","4位"))</f>
        <v>#REF!</v>
      </c>
      <c r="C153" s="53" t="e">
        <f>IF($B153="","",IF(#REF!="","",IF(#REF!="*","",$AA10)))</f>
        <v>#REF!</v>
      </c>
      <c r="D153" s="54" t="e">
        <f>IF($B153="","",IF(#REF!="","",IF(#REF!="*","",$AA10)))</f>
        <v>#REF!</v>
      </c>
      <c r="E153" s="54" t="e">
        <f>IF($B153="","",IF(#REF!="","",IF(#REF!="*","",$AA10)))</f>
        <v>#REF!</v>
      </c>
      <c r="F153" s="54" t="e">
        <f>IF($B153="","",IF(#REF!="","",IF(#REF!="*","",$AA10)))</f>
        <v>#REF!</v>
      </c>
      <c r="G153" s="54" t="e">
        <f>IF($B153="","",IF(#REF!="","",IF(#REF!="*","",$AA10)))</f>
        <v>#REF!</v>
      </c>
      <c r="H153" s="54" t="e">
        <f>IF($B153="","",IF(#REF!="","",IF(#REF!="*","",$AA10)))</f>
        <v>#REF!</v>
      </c>
      <c r="I153" s="55" t="e">
        <f>IF($B153="","",IF(#REF!="","",IF(#REF!="*","",$AA10)))</f>
        <v>#REF!</v>
      </c>
      <c r="J153" s="43"/>
      <c r="K153" s="52" t="e">
        <f>IF(#REF!="","",IF(#REF!="","","4位"))</f>
        <v>#REF!</v>
      </c>
      <c r="L153" s="57" t="e">
        <f>IF(#REF!="","",IF($K153="","",IF(#REF!="","",IF(#REF!="*","",$AA10))))</f>
        <v>#REF!</v>
      </c>
      <c r="M153" s="54" t="e">
        <f>IF(#REF!="","",IF($K153="","",IF(#REF!="","",IF(#REF!="*","",$AA10))))</f>
        <v>#REF!</v>
      </c>
      <c r="N153" s="54" t="e">
        <f>IF(#REF!="","",IF($K153="","",IF(#REF!="","",IF(#REF!="*","",$AA10))))</f>
        <v>#REF!</v>
      </c>
      <c r="O153" s="54" t="e">
        <f>IF(#REF!="","",IF($K153="","",IF(#REF!="","",IF(#REF!="*","",$AA10))))</f>
        <v>#REF!</v>
      </c>
      <c r="P153" s="56" t="e">
        <f>IF(#REF!="","",IF($K153="","",IF(#REF!="","",IF(#REF!="*","",$AA10))))</f>
        <v>#REF!</v>
      </c>
      <c r="Q153" s="57" t="e">
        <f>IF(#REF!="","",IF($K153="","",IF(#REF!="","",IF(#REF!="*","",$AA10))))</f>
        <v>#REF!</v>
      </c>
      <c r="R153" s="54" t="e">
        <f>IF(#REF!="","",IF($K153="","",IF(#REF!="","",IF(#REF!="*","",$AA10))))</f>
        <v>#REF!</v>
      </c>
      <c r="S153" s="54" t="e">
        <f>IF(#REF!="","",IF($K153="","",IF(#REF!="","",IF(#REF!="*","",$AA10))))</f>
        <v>#REF!</v>
      </c>
      <c r="T153" s="54" t="e">
        <f>IF(#REF!="","",IF($K153="","",IF(#REF!="","",IF(#REF!="*","",$AA10))))</f>
        <v>#REF!</v>
      </c>
      <c r="U153" s="55" t="e">
        <f>IF(#REF!="","",IF($K153="","",IF(#REF!="","",IF(#REF!="*","",$AA10))))</f>
        <v>#REF!</v>
      </c>
      <c r="V153" s="2"/>
      <c r="W153" s="4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</row>
    <row r="154" spans="1:39" ht="12" customHeight="1">
      <c r="A154" s="2"/>
      <c r="B154" s="52" t="e">
        <f>IF(#REF!="","",IF(#REF!="","","5位"))</f>
        <v>#REF!</v>
      </c>
      <c r="C154" s="53" t="e">
        <f>IF($B154="","",IF(#REF!="","",IF(#REF!="*","",$AA11)))</f>
        <v>#REF!</v>
      </c>
      <c r="D154" s="54" t="e">
        <f>IF($B154="","",IF(#REF!="","",IF(#REF!="*","",$AA11)))</f>
        <v>#REF!</v>
      </c>
      <c r="E154" s="54" t="e">
        <f>IF($B154="","",IF(#REF!="","",IF(#REF!="*","",$AA11)))</f>
        <v>#REF!</v>
      </c>
      <c r="F154" s="54" t="e">
        <f>IF($B154="","",IF(#REF!="","",IF(#REF!="*","",$AA11)))</f>
        <v>#REF!</v>
      </c>
      <c r="G154" s="54" t="e">
        <f>IF($B154="","",IF(#REF!="","",IF(#REF!="*","",$AA11)))</f>
        <v>#REF!</v>
      </c>
      <c r="H154" s="54" t="e">
        <f>IF($B154="","",IF(#REF!="","",IF(#REF!="*","",$AA11)))</f>
        <v>#REF!</v>
      </c>
      <c r="I154" s="55" t="e">
        <f>IF($B154="","",IF(#REF!="","",IF(#REF!="*","",$AA11)))</f>
        <v>#REF!</v>
      </c>
      <c r="J154" s="43"/>
      <c r="K154" s="52" t="e">
        <f>IF(#REF!="","",IF(#REF!="","","5位"))</f>
        <v>#REF!</v>
      </c>
      <c r="L154" s="57" t="e">
        <f>IF(#REF!="","",IF($K154="","",IF(#REF!="","",IF(#REF!="*","",$AA11))))</f>
        <v>#REF!</v>
      </c>
      <c r="M154" s="54" t="e">
        <f>IF(#REF!="","",IF($K154="","",IF(#REF!="","",IF(#REF!="*","",$AA11))))</f>
        <v>#REF!</v>
      </c>
      <c r="N154" s="54" t="e">
        <f>IF(#REF!="","",IF($K154="","",IF(#REF!="","",IF(#REF!="*","",$AA11))))</f>
        <v>#REF!</v>
      </c>
      <c r="O154" s="54" t="e">
        <f>IF(#REF!="","",IF($K154="","",IF(#REF!="","",IF(#REF!="*","",$AA11))))</f>
        <v>#REF!</v>
      </c>
      <c r="P154" s="56" t="e">
        <f>IF(#REF!="","",IF($K154="","",IF(#REF!="","",IF(#REF!="*","",$AA11))))</f>
        <v>#REF!</v>
      </c>
      <c r="Q154" s="57" t="e">
        <f>IF(#REF!="","",IF($K154="","",IF(#REF!="","",IF(#REF!="*","",$AA11))))</f>
        <v>#REF!</v>
      </c>
      <c r="R154" s="54" t="e">
        <f>IF(#REF!="","",IF($K154="","",IF(#REF!="","",IF(#REF!="*","",$AA11))))</f>
        <v>#REF!</v>
      </c>
      <c r="S154" s="54" t="e">
        <f>IF(#REF!="","",IF($K154="","",IF(#REF!="","",IF(#REF!="*","",$AA11))))</f>
        <v>#REF!</v>
      </c>
      <c r="T154" s="54" t="e">
        <f>IF(#REF!="","",IF($K154="","",IF(#REF!="","",IF(#REF!="*","",$AA11))))</f>
        <v>#REF!</v>
      </c>
      <c r="U154" s="55" t="e">
        <f>IF(#REF!="","",IF($K154="","",IF(#REF!="","",IF(#REF!="*","",$AA11))))</f>
        <v>#REF!</v>
      </c>
      <c r="V154" s="2"/>
      <c r="W154" s="4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 spans="1:39" ht="12" customHeight="1">
      <c r="A155" s="2"/>
      <c r="B155" s="90" t="e">
        <f>IF(#REF!="","",IF(#REF!="","","6位"))</f>
        <v>#REF!</v>
      </c>
      <c r="C155" s="87" t="e">
        <f>IF($B155="","",IF(#REF!="","",IF(#REF!="*","",$AA12)))</f>
        <v>#REF!</v>
      </c>
      <c r="D155" s="88" t="e">
        <f>IF($B155="","",IF(#REF!="","",IF(#REF!="*","",$AA12)))</f>
        <v>#REF!</v>
      </c>
      <c r="E155" s="88" t="e">
        <f>IF($B155="","",IF(#REF!="","",IF(#REF!="*","",$AA12)))</f>
        <v>#REF!</v>
      </c>
      <c r="F155" s="88" t="e">
        <f>IF($B155="","",IF(#REF!="","",IF(#REF!="*","",$AA12)))</f>
        <v>#REF!</v>
      </c>
      <c r="G155" s="88" t="e">
        <f>IF($B155="","",IF(#REF!="","",IF(#REF!="*","",$AA12)))</f>
        <v>#REF!</v>
      </c>
      <c r="H155" s="88" t="e">
        <f>IF($B155="","",IF(#REF!="","",IF(#REF!="*","",$AA12)))</f>
        <v>#REF!</v>
      </c>
      <c r="I155" s="89" t="e">
        <f>IF($B155="","",IF(#REF!="","",IF(#REF!="*","",$AA12)))</f>
        <v>#REF!</v>
      </c>
      <c r="J155" s="43"/>
      <c r="K155" s="70" t="e">
        <f>IF(#REF!="","",IF(#REF!="","","6位"))</f>
        <v>#REF!</v>
      </c>
      <c r="L155" s="75" t="e">
        <f>IF(#REF!="","",IF($K155="","",IF(#REF!="","",IF(#REF!="*","",$AA12))))</f>
        <v>#REF!</v>
      </c>
      <c r="M155" s="72" t="e">
        <f>IF(#REF!="","",IF($K155="","",IF(#REF!="","",IF(#REF!="*","",$AA12))))</f>
        <v>#REF!</v>
      </c>
      <c r="N155" s="72" t="e">
        <f>IF(#REF!="","",IF($K155="","",IF(#REF!="","",IF(#REF!="*","",$AA12))))</f>
        <v>#REF!</v>
      </c>
      <c r="O155" s="72" t="e">
        <f>IF(#REF!="","",IF($K155="","",IF(#REF!="","",IF(#REF!="*","",$AA12))))</f>
        <v>#REF!</v>
      </c>
      <c r="P155" s="74" t="e">
        <f>IF(#REF!="","",IF($K155="","",IF(#REF!="","",IF(#REF!="*","",$AA12))))</f>
        <v>#REF!</v>
      </c>
      <c r="Q155" s="75" t="e">
        <f>IF(#REF!="","",IF($K155="","",IF(#REF!="","",IF(#REF!="*","",$AA12))))</f>
        <v>#REF!</v>
      </c>
      <c r="R155" s="72" t="e">
        <f>IF(#REF!="","",IF($K155="","",IF(#REF!="","",IF(#REF!="*","",$AA12))))</f>
        <v>#REF!</v>
      </c>
      <c r="S155" s="72" t="e">
        <f>IF(#REF!="","",IF($K155="","",IF(#REF!="","",IF(#REF!="*","",$AA12))))</f>
        <v>#REF!</v>
      </c>
      <c r="T155" s="72" t="e">
        <f>IF(#REF!="","",IF($K155="","",IF(#REF!="","",IF(#REF!="*","",$AA12))))</f>
        <v>#REF!</v>
      </c>
      <c r="U155" s="73" t="e">
        <f>IF(#REF!="","",IF($K155="","",IF(#REF!="","",IF(#REF!="*","",$AA12))))</f>
        <v>#REF!</v>
      </c>
      <c r="V155" s="2"/>
      <c r="W155" s="4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</row>
    <row r="156" spans="1:39" ht="12" customHeight="1">
      <c r="A156" s="2"/>
      <c r="B156" s="39" t="e">
        <f>IF(#REF!="","",IF(#REF!="","","7位"))</f>
        <v>#REF!</v>
      </c>
      <c r="C156" s="221" t="e">
        <f>IF($B156="","",IF(#REF!="","",IF(#REF!="*","",$AA13)))</f>
        <v>#REF!</v>
      </c>
      <c r="D156" s="222" t="e">
        <f>IF($B156="","",IF(#REF!="","",IF(#REF!="*","",$AA13)))</f>
        <v>#REF!</v>
      </c>
      <c r="E156" s="222" t="e">
        <f>IF($B156="","",IF(#REF!="","",IF(#REF!="*","",$AA13)))</f>
        <v>#REF!</v>
      </c>
      <c r="F156" s="222" t="e">
        <f>IF($B156="","",IF(#REF!="","",IF(#REF!="*","",$AA13)))</f>
        <v>#REF!</v>
      </c>
      <c r="G156" s="222" t="e">
        <f>IF($B156="","",IF(#REF!="","",IF(#REF!="*","",$AA13)))</f>
        <v>#REF!</v>
      </c>
      <c r="H156" s="222" t="e">
        <f>IF($B156="","",IF(#REF!="","",IF(#REF!="*","",$AA13)))</f>
        <v>#REF!</v>
      </c>
      <c r="I156" s="223" t="e">
        <f>IF($B156="","",IF(#REF!="","",IF(#REF!="*","",$AA13)))</f>
        <v>#REF!</v>
      </c>
      <c r="J156" s="43"/>
      <c r="K156" s="77" t="e">
        <f>IF(#REF!="","",IF(#REF!="","","7位"))</f>
        <v>#REF!</v>
      </c>
      <c r="L156" s="79" t="e">
        <f>IF(#REF!="","",IF($K156="","",IF(#REF!="","",IF(#REF!="*","",$AA13))))</f>
        <v>#REF!</v>
      </c>
      <c r="M156" s="41" t="e">
        <f>IF(#REF!="","",IF($K156="","",IF(#REF!="","",IF(#REF!="*","",$AA13))))</f>
        <v>#REF!</v>
      </c>
      <c r="N156" s="41" t="e">
        <f>IF(#REF!="","",IF($K156="","",IF(#REF!="","",IF(#REF!="*","",$AA13))))</f>
        <v>#REF!</v>
      </c>
      <c r="O156" s="41" t="e">
        <f>IF(#REF!="","",IF($K156="","",IF(#REF!="","",IF(#REF!="*","",$AA13))))</f>
        <v>#REF!</v>
      </c>
      <c r="P156" s="78" t="e">
        <f>IF(#REF!="","",IF($K156="","",IF(#REF!="","",IF(#REF!="*","",$AA13))))</f>
        <v>#REF!</v>
      </c>
      <c r="Q156" s="79" t="e">
        <f>IF(#REF!="","",IF($K156="","",IF(#REF!="","",IF(#REF!="*","",$AA13))))</f>
        <v>#REF!</v>
      </c>
      <c r="R156" s="41" t="e">
        <f>IF(#REF!="","",IF($K156="","",IF(#REF!="","",IF(#REF!="*","",$AA13))))</f>
        <v>#REF!</v>
      </c>
      <c r="S156" s="41" t="e">
        <f>IF(#REF!="","",IF($K156="","",IF(#REF!="","",IF(#REF!="*","",$AA13))))</f>
        <v>#REF!</v>
      </c>
      <c r="T156" s="41" t="e">
        <f>IF(#REF!="","",IF($K156="","",IF(#REF!="","",IF(#REF!="*","",$AA13))))</f>
        <v>#REF!</v>
      </c>
      <c r="U156" s="42" t="e">
        <f>IF(#REF!="","",IF($K156="","",IF(#REF!="","",IF(#REF!="*","",$AA13))))</f>
        <v>#REF!</v>
      </c>
      <c r="V156" s="2"/>
      <c r="W156" s="4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</row>
    <row r="157" spans="1:39" ht="12" customHeight="1">
      <c r="A157" s="2"/>
      <c r="B157" s="52" t="e">
        <f>IF(#REF!="","",IF(#REF!="","","8位"))</f>
        <v>#REF!</v>
      </c>
      <c r="C157" s="53" t="e">
        <f>IF($B157="","",IF(#REF!="","",IF(#REF!="*","",$AA14)))</f>
        <v>#REF!</v>
      </c>
      <c r="D157" s="54" t="e">
        <f>IF($B157="","",IF(#REF!="","",IF(#REF!="*","",$AA14)))</f>
        <v>#REF!</v>
      </c>
      <c r="E157" s="54" t="e">
        <f>IF($B157="","",IF(#REF!="","",IF(#REF!="*","",$AA14)))</f>
        <v>#REF!</v>
      </c>
      <c r="F157" s="54" t="e">
        <f>IF($B157="","",IF(#REF!="","",IF(#REF!="*","",$AA14)))</f>
        <v>#REF!</v>
      </c>
      <c r="G157" s="54" t="e">
        <f>IF($B157="","",IF(#REF!="","",IF(#REF!="*","",$AA14)))</f>
        <v>#REF!</v>
      </c>
      <c r="H157" s="54" t="e">
        <f>IF($B157="","",IF(#REF!="","",IF(#REF!="*","",$AA14)))</f>
        <v>#REF!</v>
      </c>
      <c r="I157" s="55" t="e">
        <f>IF($B157="","",IF(#REF!="","",IF(#REF!="*","",$AA14)))</f>
        <v>#REF!</v>
      </c>
      <c r="J157" s="43"/>
      <c r="K157" s="52" t="e">
        <f>IF(#REF!="","",IF(#REF!="","","8位"))</f>
        <v>#REF!</v>
      </c>
      <c r="L157" s="57" t="e">
        <f>IF(#REF!="","",IF($K157="","",IF(#REF!="","",IF(#REF!="*","",$AA14))))</f>
        <v>#REF!</v>
      </c>
      <c r="M157" s="54" t="e">
        <f>IF(#REF!="","",IF($K157="","",IF(#REF!="","",IF(#REF!="*","",$AA14))))</f>
        <v>#REF!</v>
      </c>
      <c r="N157" s="54" t="e">
        <f>IF(#REF!="","",IF($K157="","",IF(#REF!="","",IF(#REF!="*","",$AA14))))</f>
        <v>#REF!</v>
      </c>
      <c r="O157" s="54" t="e">
        <f>IF(#REF!="","",IF($K157="","",IF(#REF!="","",IF(#REF!="*","",$AA14))))</f>
        <v>#REF!</v>
      </c>
      <c r="P157" s="56" t="e">
        <f>IF(#REF!="","",IF($K157="","",IF(#REF!="","",IF(#REF!="*","",$AA14))))</f>
        <v>#REF!</v>
      </c>
      <c r="Q157" s="57" t="e">
        <f>IF(#REF!="","",IF($K157="","",IF(#REF!="","",IF(#REF!="*","",$AA14))))</f>
        <v>#REF!</v>
      </c>
      <c r="R157" s="54" t="e">
        <f>IF(#REF!="","",IF($K157="","",IF(#REF!="","",IF(#REF!="*","",$AA14))))</f>
        <v>#REF!</v>
      </c>
      <c r="S157" s="54" t="e">
        <f>IF(#REF!="","",IF($K157="","",IF(#REF!="","",IF(#REF!="*","",$AA14))))</f>
        <v>#REF!</v>
      </c>
      <c r="T157" s="54" t="e">
        <f>IF(#REF!="","",IF($K157="","",IF(#REF!="","",IF(#REF!="*","",$AA14))))</f>
        <v>#REF!</v>
      </c>
      <c r="U157" s="55" t="e">
        <f>IF(#REF!="","",IF($K157="","",IF(#REF!="","",IF(#REF!="*","",$AA14))))</f>
        <v>#REF!</v>
      </c>
      <c r="V157" s="2"/>
      <c r="W157" s="4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</row>
    <row r="158" spans="1:39" ht="12" customHeight="1">
      <c r="A158" s="2"/>
      <c r="B158" s="52" t="e">
        <f>IF(#REF!="","",IF(#REF!="","","9位"))</f>
        <v>#REF!</v>
      </c>
      <c r="C158" s="53" t="e">
        <f>IF($B158="","",IF(#REF!="","",IF(#REF!="*","",$AA15)))</f>
        <v>#REF!</v>
      </c>
      <c r="D158" s="54" t="e">
        <f>IF($B158="","",IF(#REF!="","",IF(#REF!="*","",$AA15)))</f>
        <v>#REF!</v>
      </c>
      <c r="E158" s="54" t="e">
        <f>IF($B158="","",IF(#REF!="","",IF(#REF!="*","",$AA15)))</f>
        <v>#REF!</v>
      </c>
      <c r="F158" s="54" t="e">
        <f>IF($B158="","",IF(#REF!="","",IF(#REF!="*","",$AA15)))</f>
        <v>#REF!</v>
      </c>
      <c r="G158" s="54" t="e">
        <f>IF($B158="","",IF(#REF!="","",IF(#REF!="*","",$AA15)))</f>
        <v>#REF!</v>
      </c>
      <c r="H158" s="54" t="e">
        <f>IF($B158="","",IF(#REF!="","",IF(#REF!="*","",$AA15)))</f>
        <v>#REF!</v>
      </c>
      <c r="I158" s="55" t="e">
        <f>IF($B158="","",IF(#REF!="","",IF(#REF!="*","",$AA15)))</f>
        <v>#REF!</v>
      </c>
      <c r="J158" s="43"/>
      <c r="K158" s="52" t="e">
        <f>IF(#REF!="","",IF(#REF!="","","9位"))</f>
        <v>#REF!</v>
      </c>
      <c r="L158" s="57" t="e">
        <f>IF(#REF!="","",IF($K158="","",IF(#REF!="","",IF(#REF!="*","",$AA15))))</f>
        <v>#REF!</v>
      </c>
      <c r="M158" s="54" t="e">
        <f>IF(#REF!="","",IF($K158="","",IF(#REF!="","",IF(#REF!="*","",$AA15))))</f>
        <v>#REF!</v>
      </c>
      <c r="N158" s="54" t="e">
        <f>IF(#REF!="","",IF($K158="","",IF(#REF!="","",IF(#REF!="*","",$AA15))))</f>
        <v>#REF!</v>
      </c>
      <c r="O158" s="54" t="e">
        <f>IF(#REF!="","",IF($K158="","",IF(#REF!="","",IF(#REF!="*","",$AA15))))</f>
        <v>#REF!</v>
      </c>
      <c r="P158" s="56" t="e">
        <f>IF(#REF!="","",IF($K158="","",IF(#REF!="","",IF(#REF!="*","",$AA15))))</f>
        <v>#REF!</v>
      </c>
      <c r="Q158" s="57" t="e">
        <f>IF(#REF!="","",IF($K158="","",IF(#REF!="","",IF(#REF!="*","",$AA15))))</f>
        <v>#REF!</v>
      </c>
      <c r="R158" s="54" t="e">
        <f>IF(#REF!="","",IF($K158="","",IF(#REF!="","",IF(#REF!="*","",$AA15))))</f>
        <v>#REF!</v>
      </c>
      <c r="S158" s="54" t="e">
        <f>IF(#REF!="","",IF($K158="","",IF(#REF!="","",IF(#REF!="*","",$AA15))))</f>
        <v>#REF!</v>
      </c>
      <c r="T158" s="54" t="e">
        <f>IF(#REF!="","",IF($K158="","",IF(#REF!="","",IF(#REF!="*","",$AA15))))</f>
        <v>#REF!</v>
      </c>
      <c r="U158" s="55" t="e">
        <f>IF(#REF!="","",IF($K158="","",IF(#REF!="","",IF(#REF!="*","",$AA15))))</f>
        <v>#REF!</v>
      </c>
      <c r="V158" s="2"/>
      <c r="W158" s="4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</row>
    <row r="159" spans="1:39" ht="12" customHeight="1">
      <c r="A159" s="2"/>
      <c r="B159" s="52" t="e">
        <f>IF(#REF!="","",IF(#REF!="","","10位"))</f>
        <v>#REF!</v>
      </c>
      <c r="C159" s="53" t="e">
        <f>IF($B159="","",IF(#REF!="","",IF(#REF!="*","",$AA16)))</f>
        <v>#REF!</v>
      </c>
      <c r="D159" s="54" t="e">
        <f>IF($B159="","",IF(#REF!="","",IF(#REF!="*","",$AA16)))</f>
        <v>#REF!</v>
      </c>
      <c r="E159" s="54" t="e">
        <f>IF($B159="","",IF(#REF!="","",IF(#REF!="*","",$AA16)))</f>
        <v>#REF!</v>
      </c>
      <c r="F159" s="54" t="e">
        <f>IF($B159="","",IF(#REF!="","",IF(#REF!="*","",$AA16)))</f>
        <v>#REF!</v>
      </c>
      <c r="G159" s="54" t="e">
        <f>IF($B159="","",IF(#REF!="","",IF(#REF!="*","",$AA16)))</f>
        <v>#REF!</v>
      </c>
      <c r="H159" s="54" t="e">
        <f>IF($B159="","",IF(#REF!="","",IF(#REF!="*","",$AA16)))</f>
        <v>#REF!</v>
      </c>
      <c r="I159" s="55" t="e">
        <f>IF($B159="","",IF(#REF!="","",IF(#REF!="*","",$AA16)))</f>
        <v>#REF!</v>
      </c>
      <c r="J159" s="43"/>
      <c r="K159" s="52" t="e">
        <f>IF(#REF!="","",IF(#REF!="","","10位"))</f>
        <v>#REF!</v>
      </c>
      <c r="L159" s="57" t="e">
        <f>IF(#REF!="","",IF($K159="","",IF(#REF!="","",IF(#REF!="*","",$AA16))))</f>
        <v>#REF!</v>
      </c>
      <c r="M159" s="54" t="e">
        <f>IF(#REF!="","",IF($K159="","",IF(#REF!="","",IF(#REF!="*","",$AA16))))</f>
        <v>#REF!</v>
      </c>
      <c r="N159" s="54" t="e">
        <f>IF(#REF!="","",IF($K159="","",IF(#REF!="","",IF(#REF!="*","",$AA16))))</f>
        <v>#REF!</v>
      </c>
      <c r="O159" s="54" t="e">
        <f>IF(#REF!="","",IF($K159="","",IF(#REF!="","",IF(#REF!="*","",$AA16))))</f>
        <v>#REF!</v>
      </c>
      <c r="P159" s="56" t="e">
        <f>IF(#REF!="","",IF($K159="","",IF(#REF!="","",IF(#REF!="*","",$AA16))))</f>
        <v>#REF!</v>
      </c>
      <c r="Q159" s="57" t="e">
        <f>IF(#REF!="","",IF($K159="","",IF(#REF!="","",IF(#REF!="*","",$AA16))))</f>
        <v>#REF!</v>
      </c>
      <c r="R159" s="54" t="e">
        <f>IF(#REF!="","",IF($K159="","",IF(#REF!="","",IF(#REF!="*","",$AA16))))</f>
        <v>#REF!</v>
      </c>
      <c r="S159" s="54" t="e">
        <f>IF(#REF!="","",IF($K159="","",IF(#REF!="","",IF(#REF!="*","",$AA16))))</f>
        <v>#REF!</v>
      </c>
      <c r="T159" s="54" t="e">
        <f>IF(#REF!="","",IF($K159="","",IF(#REF!="","",IF(#REF!="*","",$AA16))))</f>
        <v>#REF!</v>
      </c>
      <c r="U159" s="55" t="e">
        <f>IF(#REF!="","",IF($K159="","",IF(#REF!="","",IF(#REF!="*","",$AA16))))</f>
        <v>#REF!</v>
      </c>
      <c r="V159" s="2"/>
      <c r="W159" s="4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</row>
    <row r="160" spans="1:39" ht="12" customHeight="1">
      <c r="A160" s="2"/>
      <c r="B160" s="52" t="e">
        <f>IF(#REF!="","",IF(#REF!="","","11位"))</f>
        <v>#REF!</v>
      </c>
      <c r="C160" s="53" t="e">
        <f>IF($B160="","",IF(#REF!="","",IF(#REF!="*","",$AA17)))</f>
        <v>#REF!</v>
      </c>
      <c r="D160" s="54" t="e">
        <f>IF($B160="","",IF(#REF!="","",IF(#REF!="*","",$AA17)))</f>
        <v>#REF!</v>
      </c>
      <c r="E160" s="54" t="e">
        <f>IF($B160="","",IF(#REF!="","",IF(#REF!="*","",$AA17)))</f>
        <v>#REF!</v>
      </c>
      <c r="F160" s="54" t="e">
        <f>IF($B160="","",IF(#REF!="","",IF(#REF!="*","",$AA17)))</f>
        <v>#REF!</v>
      </c>
      <c r="G160" s="54" t="e">
        <f>IF($B160="","",IF(#REF!="","",IF(#REF!="*","",$AA17)))</f>
        <v>#REF!</v>
      </c>
      <c r="H160" s="54" t="e">
        <f>IF($B160="","",IF(#REF!="","",IF(#REF!="*","",$AA17)))</f>
        <v>#REF!</v>
      </c>
      <c r="I160" s="55" t="e">
        <f>IF($B160="","",IF(#REF!="","",IF(#REF!="*","",$AA17)))</f>
        <v>#REF!</v>
      </c>
      <c r="J160" s="43"/>
      <c r="K160" s="52" t="e">
        <f>IF(#REF!="","",IF(#REF!="","","11位"))</f>
        <v>#REF!</v>
      </c>
      <c r="L160" s="57" t="e">
        <f>IF(#REF!="","",IF($K160="","",IF(#REF!="","",IF(#REF!="*","",$AA17))))</f>
        <v>#REF!</v>
      </c>
      <c r="M160" s="54" t="e">
        <f>IF(#REF!="","",IF($K160="","",IF(#REF!="","",IF(#REF!="*","",$AA17))))</f>
        <v>#REF!</v>
      </c>
      <c r="N160" s="54" t="e">
        <f>IF(#REF!="","",IF($K160="","",IF(#REF!="","",IF(#REF!="*","",$AA17))))</f>
        <v>#REF!</v>
      </c>
      <c r="O160" s="54" t="e">
        <f>IF(#REF!="","",IF($K160="","",IF(#REF!="","",IF(#REF!="*","",$AA17))))</f>
        <v>#REF!</v>
      </c>
      <c r="P160" s="56" t="e">
        <f>IF(#REF!="","",IF($K160="","",IF(#REF!="","",IF(#REF!="*","",$AA17))))</f>
        <v>#REF!</v>
      </c>
      <c r="Q160" s="57" t="e">
        <f>IF(#REF!="","",IF($K160="","",IF(#REF!="","",IF(#REF!="*","",$AA17))))</f>
        <v>#REF!</v>
      </c>
      <c r="R160" s="54" t="e">
        <f>IF(#REF!="","",IF($K160="","",IF(#REF!="","",IF(#REF!="*","",$AA17))))</f>
        <v>#REF!</v>
      </c>
      <c r="S160" s="54" t="e">
        <f>IF(#REF!="","",IF($K160="","",IF(#REF!="","",IF(#REF!="*","",$AA17))))</f>
        <v>#REF!</v>
      </c>
      <c r="T160" s="54" t="e">
        <f>IF(#REF!="","",IF($K160="","",IF(#REF!="","",IF(#REF!="*","",$AA17))))</f>
        <v>#REF!</v>
      </c>
      <c r="U160" s="55" t="e">
        <f>IF(#REF!="","",IF($K160="","",IF(#REF!="","",IF(#REF!="*","",$AA17))))</f>
        <v>#REF!</v>
      </c>
      <c r="V160" s="2"/>
      <c r="W160" s="4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</row>
    <row r="161" spans="1:39" ht="12" customHeight="1">
      <c r="A161" s="2"/>
      <c r="B161" s="70" t="e">
        <f>IF(#REF!="","",IF(#REF!="","","12位"))</f>
        <v>#REF!</v>
      </c>
      <c r="C161" s="87" t="e">
        <f>IF($B161="","",IF(#REF!="","",IF(#REF!="*","",$AA18)))</f>
        <v>#REF!</v>
      </c>
      <c r="D161" s="88" t="e">
        <f>IF($B161="","",IF(#REF!="","",IF(#REF!="*","",$AA18)))</f>
        <v>#REF!</v>
      </c>
      <c r="E161" s="88" t="e">
        <f>IF($B161="","",IF(#REF!="","",IF(#REF!="*","",$AA18)))</f>
        <v>#REF!</v>
      </c>
      <c r="F161" s="88" t="e">
        <f>IF($B161="","",IF(#REF!="","",IF(#REF!="*","",$AA18)))</f>
        <v>#REF!</v>
      </c>
      <c r="G161" s="88" t="e">
        <f>IF($B161="","",IF(#REF!="","",IF(#REF!="*","",$AA18)))</f>
        <v>#REF!</v>
      </c>
      <c r="H161" s="88" t="e">
        <f>IF($B161="","",IF(#REF!="","",IF(#REF!="*","",$AA18)))</f>
        <v>#REF!</v>
      </c>
      <c r="I161" s="89" t="e">
        <f>IF($B161="","",IF(#REF!="","",IF(#REF!="*","",$AA18)))</f>
        <v>#REF!</v>
      </c>
      <c r="J161" s="43"/>
      <c r="K161" s="70" t="e">
        <f>IF(#REF!="","",IF(#REF!="","","12位"))</f>
        <v>#REF!</v>
      </c>
      <c r="L161" s="92" t="e">
        <f>IF(#REF!="","",IF($K161="","",IF(#REF!="","",IF(#REF!="*","",$AA18))))</f>
        <v>#REF!</v>
      </c>
      <c r="M161" s="88" t="e">
        <f>IF(#REF!="","",IF($K161="","",IF(#REF!="","",IF(#REF!="*","",$AA18))))</f>
        <v>#REF!</v>
      </c>
      <c r="N161" s="88" t="e">
        <f>IF(#REF!="","",IF($K161="","",IF(#REF!="","",IF(#REF!="*","",$AA18))))</f>
        <v>#REF!</v>
      </c>
      <c r="O161" s="88" t="e">
        <f>IF(#REF!="","",IF($K161="","",IF(#REF!="","",IF(#REF!="*","",$AA18))))</f>
        <v>#REF!</v>
      </c>
      <c r="P161" s="91" t="e">
        <f>IF(#REF!="","",IF($K161="","",IF(#REF!="","",IF(#REF!="*","",$AA18))))</f>
        <v>#REF!</v>
      </c>
      <c r="Q161" s="92" t="e">
        <f>IF(#REF!="","",IF($K161="","",IF(#REF!="","",IF(#REF!="*","",$AA18))))</f>
        <v>#REF!</v>
      </c>
      <c r="R161" s="88" t="e">
        <f>IF(#REF!="","",IF($K161="","",IF(#REF!="","",IF(#REF!="*","",$AA18))))</f>
        <v>#REF!</v>
      </c>
      <c r="S161" s="88" t="e">
        <f>IF(#REF!="","",IF($K161="","",IF(#REF!="","",IF(#REF!="*","",$AA18))))</f>
        <v>#REF!</v>
      </c>
      <c r="T161" s="88" t="e">
        <f>IF(#REF!="","",IF($K161="","",IF(#REF!="","",IF(#REF!="*","",$AA18))))</f>
        <v>#REF!</v>
      </c>
      <c r="U161" s="89" t="e">
        <f>IF(#REF!="","",IF($K161="","",IF(#REF!="","",IF(#REF!="*","",$AA18))))</f>
        <v>#REF!</v>
      </c>
      <c r="V161" s="2"/>
      <c r="W161" s="4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</row>
    <row r="162" spans="1:39" ht="12" customHeight="1">
      <c r="A162" s="2"/>
      <c r="B162" s="93" t="s">
        <v>22</v>
      </c>
      <c r="C162" s="94" t="e">
        <f>IF(#REF!="","",IF(#REF!="","  -.--",(SUM(C150:C161)*#REF!/12)))</f>
        <v>#REF!</v>
      </c>
      <c r="D162" s="95" t="e">
        <f>IF(#REF!="","",IF(#REF!="","  -.--",(SUM(D150:D161)*#REF!/12)))</f>
        <v>#REF!</v>
      </c>
      <c r="E162" s="95" t="e">
        <f>IF(#REF!="","",IF(#REF!="","  -.--",(SUM(E150:E161)*#REF!/12)))</f>
        <v>#REF!</v>
      </c>
      <c r="F162" s="95" t="e">
        <f>IF(#REF!="","",IF(#REF!="","  -.--",(SUM(F150:F161)*#REF!/12)))</f>
        <v>#REF!</v>
      </c>
      <c r="G162" s="95" t="e">
        <f>IF(#REF!="","",IF(#REF!="","  -.--",(SUM(G150:G161)*#REF!/12)))</f>
        <v>#REF!</v>
      </c>
      <c r="H162" s="95" t="e">
        <f>IF(#REF!="","",IF(#REF!="","  -.--",(SUM(H150:H161)*#REF!/12)))</f>
        <v>#REF!</v>
      </c>
      <c r="I162" s="96" t="e">
        <f>IF(#REF!="","",IF(#REF!="","  -.--",(SUM(I150:I161)*#REF!/12)))</f>
        <v>#REF!</v>
      </c>
      <c r="J162" s="43"/>
      <c r="K162" s="93" t="s">
        <v>22</v>
      </c>
      <c r="L162" s="94" t="e">
        <f>IF(#REF!="","",IF(#REF!="","",IF(#REF!="","  -.--",(SUM(L150:L161)*#REF!/12))))</f>
        <v>#REF!</v>
      </c>
      <c r="M162" s="95" t="e">
        <f>IF(#REF!="","",IF(#REF!="","",IF(#REF!="","  -.--",(SUM(M150:M161)*#REF!/12))))</f>
        <v>#REF!</v>
      </c>
      <c r="N162" s="95" t="e">
        <f>IF(#REF!="","",IF(#REF!="","",IF(#REF!="","  -.--",(SUM(N150:N161)*#REF!/12))))</f>
        <v>#REF!</v>
      </c>
      <c r="O162" s="95" t="e">
        <f>IF(#REF!="","",IF(#REF!="","",IF(#REF!="","  -.--",(SUM(O150:O161)*#REF!/12))))</f>
        <v>#REF!</v>
      </c>
      <c r="P162" s="96" t="e">
        <f>IF(#REF!="","",IF(#REF!="","",IF(#REF!="","  -.--",(SUM(P150:P161)*#REF!/12))))</f>
        <v>#REF!</v>
      </c>
      <c r="Q162" s="209" t="e">
        <f>IF(#REF!="","",IF(#REF!="","",IF(#REF!="","  -.--",(SUM(Q150:Q161)*#REF!/12))))</f>
        <v>#REF!</v>
      </c>
      <c r="R162" s="95" t="e">
        <f>IF(#REF!="","",IF(#REF!="","",IF(#REF!="","  -.--",(SUM(R150:R161)*#REF!/12))))</f>
        <v>#REF!</v>
      </c>
      <c r="S162" s="95" t="e">
        <f>IF(#REF!="","",IF(#REF!="","",IF(#REF!="","  -.--",(SUM(S150:S161)*#REF!/12))))</f>
        <v>#REF!</v>
      </c>
      <c r="T162" s="95" t="e">
        <f>IF(#REF!="","",IF(#REF!="","",IF(#REF!="","  -.--",(SUM(T150:T161)*#REF!/12))))</f>
        <v>#REF!</v>
      </c>
      <c r="U162" s="96" t="e">
        <f>IF(#REF!="","",IF(#REF!="","",IF(#REF!="","  -.--",(SUM(U150:U161)*#REF!/12))))</f>
        <v>#REF!</v>
      </c>
      <c r="V162" s="2"/>
      <c r="W162" s="4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</row>
    <row r="163" spans="1:39" ht="12" customHeight="1">
      <c r="A163" s="2"/>
      <c r="B163" s="102"/>
      <c r="C163" s="102"/>
      <c r="D163" s="533" t="s">
        <v>23</v>
      </c>
      <c r="E163" s="533"/>
      <c r="F163" s="533"/>
      <c r="G163" s="533"/>
      <c r="H163" s="3"/>
      <c r="I163" s="3"/>
      <c r="J163" s="3"/>
      <c r="K163" s="3"/>
      <c r="L163" s="3"/>
      <c r="M163" s="3"/>
      <c r="N163" s="533" t="s">
        <v>24</v>
      </c>
      <c r="O163" s="533"/>
      <c r="P163" s="533"/>
      <c r="Q163" s="533"/>
      <c r="R163" s="533"/>
      <c r="S163" s="3"/>
      <c r="T163" s="3"/>
      <c r="U163" s="3"/>
      <c r="V163" s="2"/>
      <c r="W163" s="4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</row>
    <row r="164" spans="1:39" ht="12" customHeight="1">
      <c r="A164" s="2"/>
      <c r="B164" s="102"/>
      <c r="C164" s="102"/>
      <c r="D164" s="534"/>
      <c r="E164" s="534"/>
      <c r="F164" s="534"/>
      <c r="G164" s="534"/>
      <c r="H164" s="3"/>
      <c r="I164" s="3"/>
      <c r="J164" s="3"/>
      <c r="K164" s="3"/>
      <c r="L164" s="3"/>
      <c r="M164" s="3"/>
      <c r="N164" s="534"/>
      <c r="O164" s="534"/>
      <c r="P164" s="534"/>
      <c r="Q164" s="534"/>
      <c r="R164" s="534"/>
      <c r="S164" s="3"/>
      <c r="T164" s="3"/>
      <c r="U164" s="3"/>
      <c r="V164" s="2"/>
      <c r="W164" s="4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</row>
    <row r="165" spans="1:39" ht="12" customHeight="1">
      <c r="A165" s="2"/>
      <c r="B165" s="6" t="e">
        <f>IF(#REF!="","",#REF!)</f>
        <v>#REF!</v>
      </c>
      <c r="C165" s="3"/>
      <c r="D165" s="3"/>
      <c r="E165" s="3"/>
      <c r="F165" s="3"/>
      <c r="G165" s="3"/>
      <c r="H165" s="3"/>
      <c r="I165" s="3"/>
      <c r="J165" s="3"/>
      <c r="K165" s="6" t="e">
        <f>IF(#REF!="","",#REF!)</f>
        <v>#REF!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2"/>
      <c r="W165" s="4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</row>
    <row r="166" spans="1:39" ht="12" customHeight="1">
      <c r="A166" s="210"/>
      <c r="B166" s="541"/>
      <c r="C166" s="535" t="e">
        <f>IF(#REF!="","",#REF!)</f>
        <v>#REF!</v>
      </c>
      <c r="D166" s="527" t="e">
        <f>IF(#REF!="","",#REF!)</f>
        <v>#REF!</v>
      </c>
      <c r="E166" s="527" t="e">
        <f>IF(#REF!="","",#REF!)</f>
        <v>#REF!</v>
      </c>
      <c r="F166" s="527" t="e">
        <f>IF(#REF!="","",#REF!)</f>
        <v>#REF!</v>
      </c>
      <c r="G166" s="527" t="e">
        <f>IF(#REF!="","",#REF!)</f>
        <v>#REF!</v>
      </c>
      <c r="H166" s="527" t="e">
        <f>IF(#REF!="","",#REF!)</f>
        <v>#REF!</v>
      </c>
      <c r="I166" s="530" t="e">
        <f>IF(#REF!="","",#REF!)</f>
        <v>#REF!</v>
      </c>
      <c r="J166" s="211"/>
      <c r="K166" s="538"/>
      <c r="L166" s="535" t="e">
        <f>IF(#REF!="","",IF(#REF!="","",#REF!))</f>
        <v>#REF!</v>
      </c>
      <c r="M166" s="527" t="e">
        <f>IF(#REF!="","",IF(#REF!="","",#REF!))</f>
        <v>#REF!</v>
      </c>
      <c r="N166" s="527" t="e">
        <f>IF(#REF!="","",IF(#REF!="","",#REF!))</f>
        <v>#REF!</v>
      </c>
      <c r="O166" s="527" t="e">
        <f>IF(#REF!="","",IF(#REF!="","",#REF!))</f>
        <v>#REF!</v>
      </c>
      <c r="P166" s="530" t="e">
        <f>IF(#REF!="","",IF(#REF!="","",#REF!))</f>
        <v>#REF!</v>
      </c>
      <c r="Q166" s="535" t="e">
        <f>IF(#REF!="","",IF(#REF!="","",#REF!))</f>
        <v>#REF!</v>
      </c>
      <c r="R166" s="527" t="e">
        <f>IF(#REF!="","",IF(#REF!="","",#REF!))</f>
        <v>#REF!</v>
      </c>
      <c r="S166" s="527" t="e">
        <f>IF(#REF!="","",IF(#REF!="","",#REF!))</f>
        <v>#REF!</v>
      </c>
      <c r="T166" s="527" t="e">
        <f>IF(#REF!="","",IF(#REF!="","",#REF!))</f>
        <v>#REF!</v>
      </c>
      <c r="U166" s="530" t="e">
        <f>IF(#REF!="","",IF(#REF!="","",#REF!))</f>
        <v>#REF!</v>
      </c>
      <c r="V166" s="210"/>
      <c r="W166" s="21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</row>
    <row r="167" spans="1:39" ht="12" customHeight="1">
      <c r="A167" s="7"/>
      <c r="B167" s="542"/>
      <c r="C167" s="536"/>
      <c r="D167" s="528"/>
      <c r="E167" s="528"/>
      <c r="F167" s="528"/>
      <c r="G167" s="528"/>
      <c r="H167" s="528"/>
      <c r="I167" s="531"/>
      <c r="J167" s="113"/>
      <c r="K167" s="539"/>
      <c r="L167" s="536"/>
      <c r="M167" s="528"/>
      <c r="N167" s="528"/>
      <c r="O167" s="528"/>
      <c r="P167" s="531"/>
      <c r="Q167" s="536"/>
      <c r="R167" s="528"/>
      <c r="S167" s="528"/>
      <c r="T167" s="528"/>
      <c r="U167" s="531"/>
      <c r="V167" s="7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</row>
    <row r="168" spans="1:39" ht="12" customHeight="1">
      <c r="A168" s="7"/>
      <c r="B168" s="542"/>
      <c r="C168" s="536"/>
      <c r="D168" s="528"/>
      <c r="E168" s="528"/>
      <c r="F168" s="528"/>
      <c r="G168" s="528"/>
      <c r="H168" s="528"/>
      <c r="I168" s="531"/>
      <c r="J168" s="113"/>
      <c r="K168" s="539"/>
      <c r="L168" s="536"/>
      <c r="M168" s="528"/>
      <c r="N168" s="528"/>
      <c r="O168" s="528"/>
      <c r="P168" s="531"/>
      <c r="Q168" s="536"/>
      <c r="R168" s="528"/>
      <c r="S168" s="528"/>
      <c r="T168" s="528"/>
      <c r="U168" s="531"/>
      <c r="V168" s="7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</row>
    <row r="169" spans="1:39" ht="12" customHeight="1">
      <c r="A169" s="7"/>
      <c r="B169" s="542"/>
      <c r="C169" s="536"/>
      <c r="D169" s="528"/>
      <c r="E169" s="528"/>
      <c r="F169" s="528"/>
      <c r="G169" s="528"/>
      <c r="H169" s="528"/>
      <c r="I169" s="531"/>
      <c r="J169" s="113"/>
      <c r="K169" s="539"/>
      <c r="L169" s="536"/>
      <c r="M169" s="528"/>
      <c r="N169" s="528"/>
      <c r="O169" s="528"/>
      <c r="P169" s="531"/>
      <c r="Q169" s="536"/>
      <c r="R169" s="528"/>
      <c r="S169" s="528"/>
      <c r="T169" s="528"/>
      <c r="U169" s="531"/>
      <c r="V169" s="7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</row>
    <row r="170" spans="1:39" ht="12" customHeight="1">
      <c r="A170" s="7"/>
      <c r="B170" s="542"/>
      <c r="C170" s="536"/>
      <c r="D170" s="528"/>
      <c r="E170" s="528"/>
      <c r="F170" s="528"/>
      <c r="G170" s="528"/>
      <c r="H170" s="528"/>
      <c r="I170" s="531"/>
      <c r="J170" s="113"/>
      <c r="K170" s="539"/>
      <c r="L170" s="536"/>
      <c r="M170" s="528"/>
      <c r="N170" s="528"/>
      <c r="O170" s="528"/>
      <c r="P170" s="531"/>
      <c r="Q170" s="536"/>
      <c r="R170" s="528"/>
      <c r="S170" s="528"/>
      <c r="T170" s="528"/>
      <c r="U170" s="531"/>
      <c r="V170" s="7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</row>
    <row r="171" spans="1:39" ht="12" customHeight="1">
      <c r="A171" s="7"/>
      <c r="B171" s="543"/>
      <c r="C171" s="537"/>
      <c r="D171" s="529"/>
      <c r="E171" s="529"/>
      <c r="F171" s="529"/>
      <c r="G171" s="529"/>
      <c r="H171" s="529"/>
      <c r="I171" s="532"/>
      <c r="J171" s="113"/>
      <c r="K171" s="540"/>
      <c r="L171" s="537"/>
      <c r="M171" s="529"/>
      <c r="N171" s="529"/>
      <c r="O171" s="529"/>
      <c r="P171" s="532"/>
      <c r="Q171" s="537"/>
      <c r="R171" s="529"/>
      <c r="S171" s="529"/>
      <c r="T171" s="529"/>
      <c r="U171" s="532"/>
      <c r="V171" s="7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</row>
    <row r="172" spans="1:39" ht="12" customHeight="1">
      <c r="A172" s="2"/>
      <c r="B172" s="138" t="e">
        <f>IF(#REF!="","",IF(#REF!="","",#REF!&amp;"位"))</f>
        <v>#REF!</v>
      </c>
      <c r="C172" s="139" t="e">
        <f>IF(#REF!="","",IF(#REF!=#REF!,"",INDEX($Z$26:$AN$40,#REF!,#REF!)))</f>
        <v>#REF!</v>
      </c>
      <c r="D172" s="140" t="e">
        <f>IF(#REF!="","",IF(#REF!=#REF!,"",INDEX($Z$26:$AN$40,#REF!,#REF!)))</f>
        <v>#REF!</v>
      </c>
      <c r="E172" s="140" t="e">
        <f>IF(#REF!="","",IF(#REF!=#REF!,"",INDEX($Z$26:$AN$40,#REF!,#REF!)))</f>
        <v>#REF!</v>
      </c>
      <c r="F172" s="140" t="e">
        <f>IF(#REF!="","",IF(#REF!=#REF!,"",INDEX($Z$26:$AN$40,#REF!,#REF!)))</f>
        <v>#REF!</v>
      </c>
      <c r="G172" s="140" t="e">
        <f>IF(#REF!="","",IF(#REF!=#REF!,"",INDEX($Z$26:$AN$40,#REF!,#REF!)))</f>
        <v>#REF!</v>
      </c>
      <c r="H172" s="140" t="e">
        <f>IF(#REF!="","",IF(#REF!=#REF!,"",INDEX($Z$26:$AN$40,#REF!,#REF!)))</f>
        <v>#REF!</v>
      </c>
      <c r="I172" s="141" t="e">
        <f>IF(#REF!="","",IF(#REF!=#REF!,"",INDEX($Z$26:$AN$40,#REF!,#REF!)))</f>
        <v>#REF!</v>
      </c>
      <c r="J172" s="43"/>
      <c r="K172" s="138" t="e">
        <f>IF(#REF!="","",IF(#REF!="","",#REF!&amp;"位"))</f>
        <v>#REF!</v>
      </c>
      <c r="L172" s="139" t="e">
        <f>IF(#REF!="","",IF(#REF!="","",IF(#REF!=#REF!,"",INDEX($Z$26:$AN$40,#REF!,#REF!))))</f>
        <v>#REF!</v>
      </c>
      <c r="M172" s="140" t="e">
        <f>IF(#REF!="","",IF(#REF!="","",IF(#REF!=#REF!,"",INDEX($Z$26:$AN$40,#REF!,#REF!))))</f>
        <v>#REF!</v>
      </c>
      <c r="N172" s="140" t="e">
        <f>IF(#REF!="","",IF(#REF!="","",IF(#REF!=#REF!,"",INDEX($Z$26:$AN$40,#REF!,#REF!))))</f>
        <v>#REF!</v>
      </c>
      <c r="O172" s="140" t="e">
        <f>IF(#REF!="","",IF(#REF!="","",IF(#REF!=#REF!,"",INDEX($Z$26:$AN$40,#REF!,#REF!))))</f>
        <v>#REF!</v>
      </c>
      <c r="P172" s="141" t="e">
        <f>IF(#REF!="","",IF(#REF!="","",IF(#REF!=#REF!,"",INDEX($Z$26:$AN$40,#REF!,#REF!))))</f>
        <v>#REF!</v>
      </c>
      <c r="Q172" s="142" t="e">
        <f>IF(#REF!="","",IF(#REF!="","",IF(#REF!=#REF!,"",INDEX($Z$26:$AN$40,#REF!,#REF!))))</f>
        <v>#REF!</v>
      </c>
      <c r="R172" s="140" t="e">
        <f>IF(#REF!="","",IF(#REF!="","",IF(#REF!=#REF!,"",INDEX($Z$26:$AN$40,#REF!,#REF!))))</f>
        <v>#REF!</v>
      </c>
      <c r="S172" s="140" t="e">
        <f>IF(#REF!="","",IF(#REF!="","",IF(#REF!=#REF!,"",INDEX($Z$26:$AN$40,#REF!,#REF!))))</f>
        <v>#REF!</v>
      </c>
      <c r="T172" s="140" t="e">
        <f>IF(#REF!="","",IF(#REF!="","",IF(#REF!=#REF!,"",INDEX($Z$26:$AN$40,#REF!,#REF!))))</f>
        <v>#REF!</v>
      </c>
      <c r="U172" s="141" t="e">
        <f>IF(#REF!="","",IF(#REF!="","",IF(#REF!=#REF!,"",INDEX($Z$26:$AN$40,#REF!,#REF!))))</f>
        <v>#REF!</v>
      </c>
      <c r="V172" s="2"/>
      <c r="W172" s="4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</row>
    <row r="173" spans="1:39" ht="12" customHeight="1">
      <c r="A173" s="2"/>
      <c r="B173" s="143" t="e">
        <f>IF(#REF!="","",IF(#REF!="","",#REF!&amp;"位"))</f>
        <v>#REF!</v>
      </c>
      <c r="C173" s="144" t="e">
        <f>IF(#REF!="","",IF(#REF!=#REF!,"",INDEX($Z$26:$AN$40,#REF!,#REF!)))</f>
        <v>#REF!</v>
      </c>
      <c r="D173" s="145" t="e">
        <f>IF(#REF!="","",IF(#REF!=#REF!,"",INDEX($Z$26:$AN$40,#REF!,#REF!)))</f>
        <v>#REF!</v>
      </c>
      <c r="E173" s="145" t="e">
        <f>IF(#REF!="","",IF(#REF!=#REF!,"",INDEX($Z$26:$AN$40,#REF!,#REF!)))</f>
        <v>#REF!</v>
      </c>
      <c r="F173" s="145" t="e">
        <f>IF(#REF!="","",IF(#REF!=#REF!,"",INDEX($Z$26:$AN$40,#REF!,#REF!)))</f>
        <v>#REF!</v>
      </c>
      <c r="G173" s="145" t="e">
        <f>IF(#REF!="","",IF(#REF!=#REF!,"",INDEX($Z$26:$AN$40,#REF!,#REF!)))</f>
        <v>#REF!</v>
      </c>
      <c r="H173" s="145" t="e">
        <f>IF(#REF!="","",IF(#REF!=#REF!,"",INDEX($Z$26:$AN$40,#REF!,#REF!)))</f>
        <v>#REF!</v>
      </c>
      <c r="I173" s="146" t="e">
        <f>IF(#REF!="","",IF(#REF!=#REF!,"",INDEX($Z$26:$AN$40,#REF!,#REF!)))</f>
        <v>#REF!</v>
      </c>
      <c r="J173" s="43"/>
      <c r="K173" s="143" t="e">
        <f>IF(#REF!="","",IF(#REF!="","",#REF!&amp;"位"))</f>
        <v>#REF!</v>
      </c>
      <c r="L173" s="144" t="e">
        <f>IF(#REF!="","",IF(#REF!="","",IF(#REF!=#REF!,"",INDEX($Z$26:$AN$40,#REF!,#REF!))))</f>
        <v>#REF!</v>
      </c>
      <c r="M173" s="145" t="e">
        <f>IF(#REF!="","",IF(#REF!="","",IF(#REF!=#REF!,"",INDEX($Z$26:$AN$40,#REF!,#REF!))))</f>
        <v>#REF!</v>
      </c>
      <c r="N173" s="145" t="e">
        <f>IF(#REF!="","",IF(#REF!="","",IF(#REF!=#REF!,"",INDEX($Z$26:$AN$40,#REF!,#REF!))))</f>
        <v>#REF!</v>
      </c>
      <c r="O173" s="145" t="e">
        <f>IF(#REF!="","",IF(#REF!="","",IF(#REF!=#REF!,"",INDEX($Z$26:$AN$40,#REF!,#REF!))))</f>
        <v>#REF!</v>
      </c>
      <c r="P173" s="146" t="e">
        <f>IF(#REF!="","",IF(#REF!="","",IF(#REF!=#REF!,"",INDEX($Z$26:$AN$40,#REF!,#REF!))))</f>
        <v>#REF!</v>
      </c>
      <c r="Q173" s="147" t="e">
        <f>IF(#REF!="","",IF(#REF!="","",IF(#REF!=#REF!,"",INDEX($Z$26:$AN$40,#REF!,#REF!))))</f>
        <v>#REF!</v>
      </c>
      <c r="R173" s="145" t="e">
        <f>IF(#REF!="","",IF(#REF!="","",IF(#REF!=#REF!,"",INDEX($Z$26:$AN$40,#REF!,#REF!))))</f>
        <v>#REF!</v>
      </c>
      <c r="S173" s="145" t="e">
        <f>IF(#REF!="","",IF(#REF!="","",IF(#REF!=#REF!,"",INDEX($Z$26:$AN$40,#REF!,#REF!))))</f>
        <v>#REF!</v>
      </c>
      <c r="T173" s="145" t="e">
        <f>IF(#REF!="","",IF(#REF!="","",IF(#REF!=#REF!,"",INDEX($Z$26:$AN$40,#REF!,#REF!))))</f>
        <v>#REF!</v>
      </c>
      <c r="U173" s="146" t="e">
        <f>IF(#REF!="","",IF(#REF!="","",IF(#REF!=#REF!,"",INDEX($Z$26:$AN$40,#REF!,#REF!))))</f>
        <v>#REF!</v>
      </c>
      <c r="V173" s="2"/>
      <c r="W173" s="4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</row>
    <row r="174" spans="1:39" ht="12" customHeight="1">
      <c r="A174" s="2"/>
      <c r="B174" s="143" t="e">
        <f>IF(#REF!="","",IF(#REF!="","",#REF!&amp;"位"))</f>
        <v>#REF!</v>
      </c>
      <c r="C174" s="144" t="e">
        <f>IF(#REF!="","",IF(#REF!=#REF!,"",INDEX($Z$26:$AN$40,#REF!,#REF!)))</f>
        <v>#REF!</v>
      </c>
      <c r="D174" s="145" t="e">
        <f>IF(#REF!="","",IF(#REF!=#REF!,"",INDEX($Z$26:$AN$40,#REF!,#REF!)))</f>
        <v>#REF!</v>
      </c>
      <c r="E174" s="145" t="e">
        <f>IF(#REF!="","",IF(#REF!=#REF!,"",INDEX($Z$26:$AN$40,#REF!,#REF!)))</f>
        <v>#REF!</v>
      </c>
      <c r="F174" s="145" t="e">
        <f>IF(#REF!="","",IF(#REF!=#REF!,"",INDEX($Z$26:$AN$40,#REF!,#REF!)))</f>
        <v>#REF!</v>
      </c>
      <c r="G174" s="145" t="e">
        <f>IF(#REF!="","",IF(#REF!=#REF!,"",INDEX($Z$26:$AN$40,#REF!,#REF!)))</f>
        <v>#REF!</v>
      </c>
      <c r="H174" s="145" t="e">
        <f>IF(#REF!="","",IF(#REF!=#REF!,"",INDEX($Z$26:$AN$40,#REF!,#REF!)))</f>
        <v>#REF!</v>
      </c>
      <c r="I174" s="146" t="e">
        <f>IF(#REF!="","",IF(#REF!=#REF!,"",INDEX($Z$26:$AN$40,#REF!,#REF!)))</f>
        <v>#REF!</v>
      </c>
      <c r="J174" s="43"/>
      <c r="K174" s="143" t="e">
        <f>IF(#REF!="","",IF(#REF!="","",#REF!&amp;"位"))</f>
        <v>#REF!</v>
      </c>
      <c r="L174" s="144" t="e">
        <f>IF(#REF!="","",IF(#REF!="","",IF(#REF!=#REF!,"",INDEX($Z$26:$AN$40,#REF!,#REF!))))</f>
        <v>#REF!</v>
      </c>
      <c r="M174" s="145" t="e">
        <f>IF(#REF!="","",IF(#REF!="","",IF(#REF!=#REF!,"",INDEX($Z$26:$AN$40,#REF!,#REF!))))</f>
        <v>#REF!</v>
      </c>
      <c r="N174" s="145" t="e">
        <f>IF(#REF!="","",IF(#REF!="","",IF(#REF!=#REF!,"",INDEX($Z$26:$AN$40,#REF!,#REF!))))</f>
        <v>#REF!</v>
      </c>
      <c r="O174" s="145" t="e">
        <f>IF(#REF!="","",IF(#REF!="","",IF(#REF!=#REF!,"",INDEX($Z$26:$AN$40,#REF!,#REF!))))</f>
        <v>#REF!</v>
      </c>
      <c r="P174" s="146" t="e">
        <f>IF(#REF!="","",IF(#REF!="","",IF(#REF!=#REF!,"",INDEX($Z$26:$AN$40,#REF!,#REF!))))</f>
        <v>#REF!</v>
      </c>
      <c r="Q174" s="147" t="e">
        <f>IF(#REF!="","",IF(#REF!="","",IF(#REF!=#REF!,"",INDEX($Z$26:$AN$40,#REF!,#REF!))))</f>
        <v>#REF!</v>
      </c>
      <c r="R174" s="145" t="e">
        <f>IF(#REF!="","",IF(#REF!="","",IF(#REF!=#REF!,"",INDEX($Z$26:$AN$40,#REF!,#REF!))))</f>
        <v>#REF!</v>
      </c>
      <c r="S174" s="145" t="e">
        <f>IF(#REF!="","",IF(#REF!="","",IF(#REF!=#REF!,"",INDEX($Z$26:$AN$40,#REF!,#REF!))))</f>
        <v>#REF!</v>
      </c>
      <c r="T174" s="145" t="e">
        <f>IF(#REF!="","",IF(#REF!="","",IF(#REF!=#REF!,"",INDEX($Z$26:$AN$40,#REF!,#REF!))))</f>
        <v>#REF!</v>
      </c>
      <c r="U174" s="146" t="e">
        <f>IF(#REF!="","",IF(#REF!="","",IF(#REF!=#REF!,"",INDEX($Z$26:$AN$40,#REF!,#REF!))))</f>
        <v>#REF!</v>
      </c>
      <c r="V174" s="2"/>
      <c r="W174" s="4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</row>
    <row r="175" spans="1:39" ht="12" customHeight="1">
      <c r="A175" s="2"/>
      <c r="B175" s="143" t="e">
        <f>IF(#REF!="","",IF(#REF!="","",#REF!&amp;"位"))</f>
        <v>#REF!</v>
      </c>
      <c r="C175" s="144" t="e">
        <f>IF(#REF!="","",IF(#REF!=#REF!,"",INDEX($Z$26:$AN$40,#REF!,#REF!)))</f>
        <v>#REF!</v>
      </c>
      <c r="D175" s="145" t="e">
        <f>IF(#REF!="","",IF(#REF!=#REF!,"",INDEX($Z$26:$AN$40,#REF!,#REF!)))</f>
        <v>#REF!</v>
      </c>
      <c r="E175" s="145" t="e">
        <f>IF(#REF!="","",IF(#REF!=#REF!,"",INDEX($Z$26:$AN$40,#REF!,#REF!)))</f>
        <v>#REF!</v>
      </c>
      <c r="F175" s="145" t="e">
        <f>IF(#REF!="","",IF(#REF!=#REF!,"",INDEX($Z$26:$AN$40,#REF!,#REF!)))</f>
        <v>#REF!</v>
      </c>
      <c r="G175" s="145" t="e">
        <f>IF(#REF!="","",IF(#REF!=#REF!,"",INDEX($Z$26:$AN$40,#REF!,#REF!)))</f>
        <v>#REF!</v>
      </c>
      <c r="H175" s="145" t="e">
        <f>IF(#REF!="","",IF(#REF!=#REF!,"",INDEX($Z$26:$AN$40,#REF!,#REF!)))</f>
        <v>#REF!</v>
      </c>
      <c r="I175" s="146" t="e">
        <f>IF(#REF!="","",IF(#REF!=#REF!,"",INDEX($Z$26:$AN$40,#REF!,#REF!)))</f>
        <v>#REF!</v>
      </c>
      <c r="J175" s="43"/>
      <c r="K175" s="143" t="e">
        <f>IF(#REF!="","",IF(#REF!="","",#REF!&amp;"位"))</f>
        <v>#REF!</v>
      </c>
      <c r="L175" s="144" t="e">
        <f>IF(#REF!="","",IF(#REF!="","",IF(#REF!=#REF!,"",INDEX($Z$26:$AN$40,#REF!,#REF!))))</f>
        <v>#REF!</v>
      </c>
      <c r="M175" s="145" t="e">
        <f>IF(#REF!="","",IF(#REF!="","",IF(#REF!=#REF!,"",INDEX($Z$26:$AN$40,#REF!,#REF!))))</f>
        <v>#REF!</v>
      </c>
      <c r="N175" s="145" t="e">
        <f>IF(#REF!="","",IF(#REF!="","",IF(#REF!=#REF!,"",INDEX($Z$26:$AN$40,#REF!,#REF!))))</f>
        <v>#REF!</v>
      </c>
      <c r="O175" s="145" t="e">
        <f>IF(#REF!="","",IF(#REF!="","",IF(#REF!=#REF!,"",INDEX($Z$26:$AN$40,#REF!,#REF!))))</f>
        <v>#REF!</v>
      </c>
      <c r="P175" s="146" t="e">
        <f>IF(#REF!="","",IF(#REF!="","",IF(#REF!=#REF!,"",INDEX($Z$26:$AN$40,#REF!,#REF!))))</f>
        <v>#REF!</v>
      </c>
      <c r="Q175" s="147" t="e">
        <f>IF(#REF!="","",IF(#REF!="","",IF(#REF!=#REF!,"",INDEX($Z$26:$AN$40,#REF!,#REF!))))</f>
        <v>#REF!</v>
      </c>
      <c r="R175" s="145" t="e">
        <f>IF(#REF!="","",IF(#REF!="","",IF(#REF!=#REF!,"",INDEX($Z$26:$AN$40,#REF!,#REF!))))</f>
        <v>#REF!</v>
      </c>
      <c r="S175" s="145" t="e">
        <f>IF(#REF!="","",IF(#REF!="","",IF(#REF!=#REF!,"",INDEX($Z$26:$AN$40,#REF!,#REF!))))</f>
        <v>#REF!</v>
      </c>
      <c r="T175" s="145" t="e">
        <f>IF(#REF!="","",IF(#REF!="","",IF(#REF!=#REF!,"",INDEX($Z$26:$AN$40,#REF!,#REF!))))</f>
        <v>#REF!</v>
      </c>
      <c r="U175" s="146" t="e">
        <f>IF(#REF!="","",IF(#REF!="","",IF(#REF!=#REF!,"",INDEX($Z$26:$AN$40,#REF!,#REF!))))</f>
        <v>#REF!</v>
      </c>
      <c r="V175" s="2"/>
      <c r="W175" s="4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</row>
    <row r="176" spans="1:39" ht="12" customHeight="1">
      <c r="A176" s="2"/>
      <c r="B176" s="143" t="e">
        <f>IF(#REF!="","",IF(#REF!="","",#REF!&amp;"位"))</f>
        <v>#REF!</v>
      </c>
      <c r="C176" s="144" t="e">
        <f>IF(#REF!="","",IF(#REF!=#REF!,"",INDEX($Z$26:$AN$40,#REF!,#REF!)))</f>
        <v>#REF!</v>
      </c>
      <c r="D176" s="145" t="e">
        <f>IF(#REF!="","",IF(#REF!=#REF!,"",INDEX($Z$26:$AN$40,#REF!,#REF!)))</f>
        <v>#REF!</v>
      </c>
      <c r="E176" s="145" t="e">
        <f>IF(#REF!="","",IF(#REF!=#REF!,"",INDEX($Z$26:$AN$40,#REF!,#REF!)))</f>
        <v>#REF!</v>
      </c>
      <c r="F176" s="145" t="e">
        <f>IF(#REF!="","",IF(#REF!=#REF!,"",INDEX($Z$26:$AN$40,#REF!,#REF!)))</f>
        <v>#REF!</v>
      </c>
      <c r="G176" s="145" t="e">
        <f>IF(#REF!="","",IF(#REF!=#REF!,"",INDEX($Z$26:$AN$40,#REF!,#REF!)))</f>
        <v>#REF!</v>
      </c>
      <c r="H176" s="145" t="e">
        <f>IF(#REF!="","",IF(#REF!=#REF!,"",INDEX($Z$26:$AN$40,#REF!,#REF!)))</f>
        <v>#REF!</v>
      </c>
      <c r="I176" s="146" t="e">
        <f>IF(#REF!="","",IF(#REF!=#REF!,"",INDEX($Z$26:$AN$40,#REF!,#REF!)))</f>
        <v>#REF!</v>
      </c>
      <c r="J176" s="43"/>
      <c r="K176" s="143" t="e">
        <f>IF(#REF!="","",IF(#REF!="","",#REF!&amp;"位"))</f>
        <v>#REF!</v>
      </c>
      <c r="L176" s="144" t="e">
        <f>IF(#REF!="","",IF(#REF!="","",IF(#REF!=#REF!,"",INDEX($Z$26:$AN$40,#REF!,#REF!))))</f>
        <v>#REF!</v>
      </c>
      <c r="M176" s="145" t="e">
        <f>IF(#REF!="","",IF(#REF!="","",IF(#REF!=#REF!,"",INDEX($Z$26:$AN$40,#REF!,#REF!))))</f>
        <v>#REF!</v>
      </c>
      <c r="N176" s="145" t="e">
        <f>IF(#REF!="","",IF(#REF!="","",IF(#REF!=#REF!,"",INDEX($Z$26:$AN$40,#REF!,#REF!))))</f>
        <v>#REF!</v>
      </c>
      <c r="O176" s="145" t="e">
        <f>IF(#REF!="","",IF(#REF!="","",IF(#REF!=#REF!,"",INDEX($Z$26:$AN$40,#REF!,#REF!))))</f>
        <v>#REF!</v>
      </c>
      <c r="P176" s="146" t="e">
        <f>IF(#REF!="","",IF(#REF!="","",IF(#REF!=#REF!,"",INDEX($Z$26:$AN$40,#REF!,#REF!))))</f>
        <v>#REF!</v>
      </c>
      <c r="Q176" s="147" t="e">
        <f>IF(#REF!="","",IF(#REF!="","",IF(#REF!=#REF!,"",INDEX($Z$26:$AN$40,#REF!,#REF!))))</f>
        <v>#REF!</v>
      </c>
      <c r="R176" s="145" t="e">
        <f>IF(#REF!="","",IF(#REF!="","",IF(#REF!=#REF!,"",INDEX($Z$26:$AN$40,#REF!,#REF!))))</f>
        <v>#REF!</v>
      </c>
      <c r="S176" s="145" t="e">
        <f>IF(#REF!="","",IF(#REF!="","",IF(#REF!=#REF!,"",INDEX($Z$26:$AN$40,#REF!,#REF!))))</f>
        <v>#REF!</v>
      </c>
      <c r="T176" s="145" t="e">
        <f>IF(#REF!="","",IF(#REF!="","",IF(#REF!=#REF!,"",INDEX($Z$26:$AN$40,#REF!,#REF!))))</f>
        <v>#REF!</v>
      </c>
      <c r="U176" s="146" t="e">
        <f>IF(#REF!="","",IF(#REF!="","",IF(#REF!=#REF!,"",INDEX($Z$26:$AN$40,#REF!,#REF!))))</f>
        <v>#REF!</v>
      </c>
      <c r="V176" s="2"/>
      <c r="W176" s="4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</row>
    <row r="177" spans="1:39" ht="12" customHeight="1">
      <c r="A177" s="2"/>
      <c r="B177" s="148" t="e">
        <f>IF(#REF!="","",IF(#REF!="","",#REF!&amp;"位"))</f>
        <v>#REF!</v>
      </c>
      <c r="C177" s="149" t="e">
        <f>IF(#REF!="","",IF(#REF!=#REF!,"",INDEX($Z$26:$AN$40,#REF!,#REF!)))</f>
        <v>#REF!</v>
      </c>
      <c r="D177" s="150" t="e">
        <f>IF(#REF!="","",IF(#REF!=#REF!,"",INDEX($Z$26:$AN$40,#REF!,#REF!)))</f>
        <v>#REF!</v>
      </c>
      <c r="E177" s="150" t="e">
        <f>IF(#REF!="","",IF(#REF!=#REF!,"",INDEX($Z$26:$AN$40,#REF!,#REF!)))</f>
        <v>#REF!</v>
      </c>
      <c r="F177" s="150" t="e">
        <f>IF(#REF!="","",IF(#REF!=#REF!,"",INDEX($Z$26:$AN$40,#REF!,#REF!)))</f>
        <v>#REF!</v>
      </c>
      <c r="G177" s="150" t="e">
        <f>IF(#REF!="","",IF(#REF!=#REF!,"",INDEX($Z$26:$AN$40,#REF!,#REF!)))</f>
        <v>#REF!</v>
      </c>
      <c r="H177" s="150" t="e">
        <f>IF(#REF!="","",IF(#REF!=#REF!,"",INDEX($Z$26:$AN$40,#REF!,#REF!)))</f>
        <v>#REF!</v>
      </c>
      <c r="I177" s="151" t="e">
        <f>IF(#REF!="","",IF(#REF!=#REF!,"",INDEX($Z$26:$AN$40,#REF!,#REF!)))</f>
        <v>#REF!</v>
      </c>
      <c r="J177" s="43"/>
      <c r="K177" s="148" t="e">
        <f>IF(#REF!="","",IF(#REF!="","",#REF!&amp;"位"))</f>
        <v>#REF!</v>
      </c>
      <c r="L177" s="149" t="e">
        <f>IF(#REF!="","",IF(#REF!="","",IF(#REF!=#REF!,"",INDEX($Z$26:$AN$40,#REF!,#REF!))))</f>
        <v>#REF!</v>
      </c>
      <c r="M177" s="150" t="e">
        <f>IF(#REF!="","",IF(#REF!="","",IF(#REF!=#REF!,"",INDEX($Z$26:$AN$40,#REF!,#REF!))))</f>
        <v>#REF!</v>
      </c>
      <c r="N177" s="150" t="e">
        <f>IF(#REF!="","",IF(#REF!="","",IF(#REF!=#REF!,"",INDEX($Z$26:$AN$40,#REF!,#REF!))))</f>
        <v>#REF!</v>
      </c>
      <c r="O177" s="150" t="e">
        <f>IF(#REF!="","",IF(#REF!="","",IF(#REF!=#REF!,"",INDEX($Z$26:$AN$40,#REF!,#REF!))))</f>
        <v>#REF!</v>
      </c>
      <c r="P177" s="151" t="e">
        <f>IF(#REF!="","",IF(#REF!="","",IF(#REF!=#REF!,"",INDEX($Z$26:$AN$40,#REF!,#REF!))))</f>
        <v>#REF!</v>
      </c>
      <c r="Q177" s="152" t="e">
        <f>IF(#REF!="","",IF(#REF!="","",IF(#REF!=#REF!,"",INDEX($Z$26:$AN$40,#REF!,#REF!))))</f>
        <v>#REF!</v>
      </c>
      <c r="R177" s="150" t="e">
        <f>IF(#REF!="","",IF(#REF!="","",IF(#REF!=#REF!,"",INDEX($Z$26:$AN$40,#REF!,#REF!))))</f>
        <v>#REF!</v>
      </c>
      <c r="S177" s="150" t="e">
        <f>IF(#REF!="","",IF(#REF!="","",IF(#REF!=#REF!,"",INDEX($Z$26:$AN$40,#REF!,#REF!))))</f>
        <v>#REF!</v>
      </c>
      <c r="T177" s="150" t="e">
        <f>IF(#REF!="","",IF(#REF!="","",IF(#REF!=#REF!,"",INDEX($Z$26:$AN$40,#REF!,#REF!))))</f>
        <v>#REF!</v>
      </c>
      <c r="U177" s="151" t="e">
        <f>IF(#REF!="","",IF(#REF!="","",IF(#REF!=#REF!,"",INDEX($Z$26:$AN$40,#REF!,#REF!))))</f>
        <v>#REF!</v>
      </c>
      <c r="V177" s="2"/>
      <c r="W177" s="4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</row>
    <row r="178" spans="1:39" ht="12" customHeight="1">
      <c r="A178" s="2"/>
      <c r="B178" s="155" t="e">
        <f>IF(#REF!="","",IF(#REF!="","",#REF!&amp;"位"))</f>
        <v>#REF!</v>
      </c>
      <c r="C178" s="156" t="e">
        <f>IF(#REF!="","",IF(#REF!=#REF!,"",INDEX($Z$26:$AN$40,#REF!,#REF!)))</f>
        <v>#REF!</v>
      </c>
      <c r="D178" s="157" t="e">
        <f>IF(#REF!="","",IF(#REF!=#REF!,"",INDEX($Z$26:$AN$40,#REF!,#REF!)))</f>
        <v>#REF!</v>
      </c>
      <c r="E178" s="157" t="e">
        <f>IF(#REF!="","",IF(#REF!=#REF!,"",INDEX($Z$26:$AN$40,#REF!,#REF!)))</f>
        <v>#REF!</v>
      </c>
      <c r="F178" s="157" t="e">
        <f>IF(#REF!="","",IF(#REF!=#REF!,"",INDEX($Z$26:$AN$40,#REF!,#REF!)))</f>
        <v>#REF!</v>
      </c>
      <c r="G178" s="157" t="e">
        <f>IF(#REF!="","",IF(#REF!=#REF!,"",INDEX($Z$26:$AN$40,#REF!,#REF!)))</f>
        <v>#REF!</v>
      </c>
      <c r="H178" s="157" t="e">
        <f>IF(#REF!="","",IF(#REF!=#REF!,"",INDEX($Z$26:$AN$40,#REF!,#REF!)))</f>
        <v>#REF!</v>
      </c>
      <c r="I178" s="158" t="e">
        <f>IF(#REF!="","",IF(#REF!=#REF!,"",INDEX($Z$26:$AN$40,#REF!,#REF!)))</f>
        <v>#REF!</v>
      </c>
      <c r="J178" s="43"/>
      <c r="K178" s="155" t="e">
        <f>IF(#REF!="","",IF(#REF!="","",#REF!&amp;"位"))</f>
        <v>#REF!</v>
      </c>
      <c r="L178" s="156" t="e">
        <f>IF(#REF!="","",IF(#REF!="","",IF(#REF!=#REF!,"",INDEX($Z$26:$AN$40,#REF!,#REF!))))</f>
        <v>#REF!</v>
      </c>
      <c r="M178" s="157" t="e">
        <f>IF(#REF!="","",IF(#REF!="","",IF(#REF!=#REF!,"",INDEX($Z$26:$AN$40,#REF!,#REF!))))</f>
        <v>#REF!</v>
      </c>
      <c r="N178" s="157" t="e">
        <f>IF(#REF!="","",IF(#REF!="","",IF(#REF!=#REF!,"",INDEX($Z$26:$AN$40,#REF!,#REF!))))</f>
        <v>#REF!</v>
      </c>
      <c r="O178" s="157" t="e">
        <f>IF(#REF!="","",IF(#REF!="","",IF(#REF!=#REF!,"",INDEX($Z$26:$AN$40,#REF!,#REF!))))</f>
        <v>#REF!</v>
      </c>
      <c r="P178" s="158" t="e">
        <f>IF(#REF!="","",IF(#REF!="","",IF(#REF!=#REF!,"",INDEX($Z$26:$AN$40,#REF!,#REF!))))</f>
        <v>#REF!</v>
      </c>
      <c r="Q178" s="159" t="e">
        <f>IF(#REF!="","",IF(#REF!="","",IF(#REF!=#REF!,"",INDEX($Z$26:$AN$40,#REF!,#REF!))))</f>
        <v>#REF!</v>
      </c>
      <c r="R178" s="157" t="e">
        <f>IF(#REF!="","",IF(#REF!="","",IF(#REF!=#REF!,"",INDEX($Z$26:$AN$40,#REF!,#REF!))))</f>
        <v>#REF!</v>
      </c>
      <c r="S178" s="157" t="e">
        <f>IF(#REF!="","",IF(#REF!="","",IF(#REF!=#REF!,"",INDEX($Z$26:$AN$40,#REF!,#REF!))))</f>
        <v>#REF!</v>
      </c>
      <c r="T178" s="157" t="e">
        <f>IF(#REF!="","",IF(#REF!="","",IF(#REF!=#REF!,"",INDEX($Z$26:$AN$40,#REF!,#REF!))))</f>
        <v>#REF!</v>
      </c>
      <c r="U178" s="158" t="e">
        <f>IF(#REF!="","",IF(#REF!="","",IF(#REF!=#REF!,"",INDEX($Z$26:$AN$40,#REF!,#REF!))))</f>
        <v>#REF!</v>
      </c>
      <c r="V178" s="2"/>
      <c r="W178" s="4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</row>
    <row r="179" spans="1:39" ht="12" customHeight="1">
      <c r="A179" s="2"/>
      <c r="B179" s="143" t="e">
        <f>IF(#REF!="","",IF(#REF!="","",#REF!&amp;"位"))</f>
        <v>#REF!</v>
      </c>
      <c r="C179" s="144" t="e">
        <f>IF(#REF!="","",IF(#REF!=#REF!,"",INDEX($Z$26:$AN$40,#REF!,#REF!)))</f>
        <v>#REF!</v>
      </c>
      <c r="D179" s="145" t="e">
        <f>IF(#REF!="","",IF(#REF!=#REF!,"",INDEX($Z$26:$AN$40,#REF!,#REF!)))</f>
        <v>#REF!</v>
      </c>
      <c r="E179" s="145" t="e">
        <f>IF(#REF!="","",IF(#REF!=#REF!,"",INDEX($Z$26:$AN$40,#REF!,#REF!)))</f>
        <v>#REF!</v>
      </c>
      <c r="F179" s="145" t="e">
        <f>IF(#REF!="","",IF(#REF!=#REF!,"",INDEX($Z$26:$AN$40,#REF!,#REF!)))</f>
        <v>#REF!</v>
      </c>
      <c r="G179" s="145" t="e">
        <f>IF(#REF!="","",IF(#REF!=#REF!,"",INDEX($Z$26:$AN$40,#REF!,#REF!)))</f>
        <v>#REF!</v>
      </c>
      <c r="H179" s="145" t="e">
        <f>IF(#REF!="","",IF(#REF!=#REF!,"",INDEX($Z$26:$AN$40,#REF!,#REF!)))</f>
        <v>#REF!</v>
      </c>
      <c r="I179" s="146" t="e">
        <f>IF(#REF!="","",IF(#REF!=#REF!,"",INDEX($Z$26:$AN$40,#REF!,#REF!)))</f>
        <v>#REF!</v>
      </c>
      <c r="J179" s="43"/>
      <c r="K179" s="143" t="e">
        <f>IF(#REF!="","",IF(#REF!="","",#REF!&amp;"位"))</f>
        <v>#REF!</v>
      </c>
      <c r="L179" s="144" t="e">
        <f>IF(#REF!="","",IF(#REF!="","",IF(#REF!=#REF!,"",INDEX($Z$26:$AN$40,#REF!,#REF!))))</f>
        <v>#REF!</v>
      </c>
      <c r="M179" s="145" t="e">
        <f>IF(#REF!="","",IF(#REF!="","",IF(#REF!=#REF!,"",INDEX($Z$26:$AN$40,#REF!,#REF!))))</f>
        <v>#REF!</v>
      </c>
      <c r="N179" s="145" t="e">
        <f>IF(#REF!="","",IF(#REF!="","",IF(#REF!=#REF!,"",INDEX($Z$26:$AN$40,#REF!,#REF!))))</f>
        <v>#REF!</v>
      </c>
      <c r="O179" s="145" t="e">
        <f>IF(#REF!="","",IF(#REF!="","",IF(#REF!=#REF!,"",INDEX($Z$26:$AN$40,#REF!,#REF!))))</f>
        <v>#REF!</v>
      </c>
      <c r="P179" s="146" t="e">
        <f>IF(#REF!="","",IF(#REF!="","",IF(#REF!=#REF!,"",INDEX($Z$26:$AN$40,#REF!,#REF!))))</f>
        <v>#REF!</v>
      </c>
      <c r="Q179" s="147" t="e">
        <f>IF(#REF!="","",IF(#REF!="","",IF(#REF!=#REF!,"",INDEX($Z$26:$AN$40,#REF!,#REF!))))</f>
        <v>#REF!</v>
      </c>
      <c r="R179" s="145" t="e">
        <f>IF(#REF!="","",IF(#REF!="","",IF(#REF!=#REF!,"",INDEX($Z$26:$AN$40,#REF!,#REF!))))</f>
        <v>#REF!</v>
      </c>
      <c r="S179" s="145" t="e">
        <f>IF(#REF!="","",IF(#REF!="","",IF(#REF!=#REF!,"",INDEX($Z$26:$AN$40,#REF!,#REF!))))</f>
        <v>#REF!</v>
      </c>
      <c r="T179" s="145" t="e">
        <f>IF(#REF!="","",IF(#REF!="","",IF(#REF!=#REF!,"",INDEX($Z$26:$AN$40,#REF!,#REF!))))</f>
        <v>#REF!</v>
      </c>
      <c r="U179" s="146" t="e">
        <f>IF(#REF!="","",IF(#REF!="","",IF(#REF!=#REF!,"",INDEX($Z$26:$AN$40,#REF!,#REF!))))</f>
        <v>#REF!</v>
      </c>
      <c r="V179" s="2"/>
      <c r="W179" s="4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</row>
    <row r="180" spans="1:39" ht="12" customHeight="1">
      <c r="A180" s="2"/>
      <c r="B180" s="143" t="e">
        <f>IF(#REF!="","",IF(#REF!="","",#REF!&amp;"位"))</f>
        <v>#REF!</v>
      </c>
      <c r="C180" s="144" t="e">
        <f>IF(#REF!="","",IF(#REF!=#REF!,"",INDEX($Z$26:$AN$40,#REF!,#REF!)))</f>
        <v>#REF!</v>
      </c>
      <c r="D180" s="145" t="e">
        <f>IF(#REF!="","",IF(#REF!=#REF!,"",INDEX($Z$26:$AN$40,#REF!,#REF!)))</f>
        <v>#REF!</v>
      </c>
      <c r="E180" s="145" t="e">
        <f>IF(#REF!="","",IF(#REF!=#REF!,"",INDEX($Z$26:$AN$40,#REF!,#REF!)))</f>
        <v>#REF!</v>
      </c>
      <c r="F180" s="145" t="e">
        <f>IF(#REF!="","",IF(#REF!=#REF!,"",INDEX($Z$26:$AN$40,#REF!,#REF!)))</f>
        <v>#REF!</v>
      </c>
      <c r="G180" s="145" t="e">
        <f>IF(#REF!="","",IF(#REF!=#REF!,"",INDEX($Z$26:$AN$40,#REF!,#REF!)))</f>
        <v>#REF!</v>
      </c>
      <c r="H180" s="145" t="e">
        <f>IF(#REF!="","",IF(#REF!=#REF!,"",INDEX($Z$26:$AN$40,#REF!,#REF!)))</f>
        <v>#REF!</v>
      </c>
      <c r="I180" s="146" t="e">
        <f>IF(#REF!="","",IF(#REF!=#REF!,"",INDEX($Z$26:$AN$40,#REF!,#REF!)))</f>
        <v>#REF!</v>
      </c>
      <c r="J180" s="43"/>
      <c r="K180" s="143" t="e">
        <f>IF(#REF!="","",IF(#REF!="","",#REF!&amp;"位"))</f>
        <v>#REF!</v>
      </c>
      <c r="L180" s="144" t="e">
        <f>IF(#REF!="","",IF(#REF!="","",IF(#REF!=#REF!,"",INDEX($Z$26:$AN$40,#REF!,#REF!))))</f>
        <v>#REF!</v>
      </c>
      <c r="M180" s="145" t="e">
        <f>IF(#REF!="","",IF(#REF!="","",IF(#REF!=#REF!,"",INDEX($Z$26:$AN$40,#REF!,#REF!))))</f>
        <v>#REF!</v>
      </c>
      <c r="N180" s="145" t="e">
        <f>IF(#REF!="","",IF(#REF!="","",IF(#REF!=#REF!,"",INDEX($Z$26:$AN$40,#REF!,#REF!))))</f>
        <v>#REF!</v>
      </c>
      <c r="O180" s="145" t="e">
        <f>IF(#REF!="","",IF(#REF!="","",IF(#REF!=#REF!,"",INDEX($Z$26:$AN$40,#REF!,#REF!))))</f>
        <v>#REF!</v>
      </c>
      <c r="P180" s="146" t="e">
        <f>IF(#REF!="","",IF(#REF!="","",IF(#REF!=#REF!,"",INDEX($Z$26:$AN$40,#REF!,#REF!))))</f>
        <v>#REF!</v>
      </c>
      <c r="Q180" s="147" t="e">
        <f>IF(#REF!="","",IF(#REF!="","",IF(#REF!=#REF!,"",INDEX($Z$26:$AN$40,#REF!,#REF!))))</f>
        <v>#REF!</v>
      </c>
      <c r="R180" s="145" t="e">
        <f>IF(#REF!="","",IF(#REF!="","",IF(#REF!=#REF!,"",INDEX($Z$26:$AN$40,#REF!,#REF!))))</f>
        <v>#REF!</v>
      </c>
      <c r="S180" s="145" t="e">
        <f>IF(#REF!="","",IF(#REF!="","",IF(#REF!=#REF!,"",INDEX($Z$26:$AN$40,#REF!,#REF!))))</f>
        <v>#REF!</v>
      </c>
      <c r="T180" s="145" t="e">
        <f>IF(#REF!="","",IF(#REF!="","",IF(#REF!=#REF!,"",INDEX($Z$26:$AN$40,#REF!,#REF!))))</f>
        <v>#REF!</v>
      </c>
      <c r="U180" s="146" t="e">
        <f>IF(#REF!="","",IF(#REF!="","",IF(#REF!=#REF!,"",INDEX($Z$26:$AN$40,#REF!,#REF!))))</f>
        <v>#REF!</v>
      </c>
      <c r="V180" s="2"/>
      <c r="W180" s="4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</row>
    <row r="181" spans="1:39" ht="12" customHeight="1">
      <c r="A181" s="2"/>
      <c r="B181" s="143" t="e">
        <f>IF(#REF!="","",IF(#REF!="","",#REF!&amp;"位"))</f>
        <v>#REF!</v>
      </c>
      <c r="C181" s="144" t="e">
        <f>IF(#REF!="","",IF(#REF!=#REF!,"",INDEX($Z$26:$AN$40,#REF!,#REF!)))</f>
        <v>#REF!</v>
      </c>
      <c r="D181" s="145" t="e">
        <f>IF(#REF!="","",IF(#REF!=#REF!,"",INDEX($Z$26:$AN$40,#REF!,#REF!)))</f>
        <v>#REF!</v>
      </c>
      <c r="E181" s="145" t="e">
        <f>IF(#REF!="","",IF(#REF!=#REF!,"",INDEX($Z$26:$AN$40,#REF!,#REF!)))</f>
        <v>#REF!</v>
      </c>
      <c r="F181" s="145" t="e">
        <f>IF(#REF!="","",IF(#REF!=#REF!,"",INDEX($Z$26:$AN$40,#REF!,#REF!)))</f>
        <v>#REF!</v>
      </c>
      <c r="G181" s="145" t="e">
        <f>IF(#REF!="","",IF(#REF!=#REF!,"",INDEX($Z$26:$AN$40,#REF!,#REF!)))</f>
        <v>#REF!</v>
      </c>
      <c r="H181" s="145" t="e">
        <f>IF(#REF!="","",IF(#REF!=#REF!,"",INDEX($Z$26:$AN$40,#REF!,#REF!)))</f>
        <v>#REF!</v>
      </c>
      <c r="I181" s="146" t="e">
        <f>IF(#REF!="","",IF(#REF!=#REF!,"",INDEX($Z$26:$AN$40,#REF!,#REF!)))</f>
        <v>#REF!</v>
      </c>
      <c r="J181" s="43"/>
      <c r="K181" s="143" t="e">
        <f>IF(#REF!="","",IF(#REF!="","",#REF!&amp;"位"))</f>
        <v>#REF!</v>
      </c>
      <c r="L181" s="144" t="e">
        <f>IF(#REF!="","",IF(#REF!="","",IF(#REF!=#REF!,"",INDEX($Z$26:$AN$40,#REF!,#REF!))))</f>
        <v>#REF!</v>
      </c>
      <c r="M181" s="145" t="e">
        <f>IF(#REF!="","",IF(#REF!="","",IF(#REF!=#REF!,"",INDEX($Z$26:$AN$40,#REF!,#REF!))))</f>
        <v>#REF!</v>
      </c>
      <c r="N181" s="145" t="e">
        <f>IF(#REF!="","",IF(#REF!="","",IF(#REF!=#REF!,"",INDEX($Z$26:$AN$40,#REF!,#REF!))))</f>
        <v>#REF!</v>
      </c>
      <c r="O181" s="145" t="e">
        <f>IF(#REF!="","",IF(#REF!="","",IF(#REF!=#REF!,"",INDEX($Z$26:$AN$40,#REF!,#REF!))))</f>
        <v>#REF!</v>
      </c>
      <c r="P181" s="146" t="e">
        <f>IF(#REF!="","",IF(#REF!="","",IF(#REF!=#REF!,"",INDEX($Z$26:$AN$40,#REF!,#REF!))))</f>
        <v>#REF!</v>
      </c>
      <c r="Q181" s="147" t="e">
        <f>IF(#REF!="","",IF(#REF!="","",IF(#REF!=#REF!,"",INDEX($Z$26:$AN$40,#REF!,#REF!))))</f>
        <v>#REF!</v>
      </c>
      <c r="R181" s="145" t="e">
        <f>IF(#REF!="","",IF(#REF!="","",IF(#REF!=#REF!,"",INDEX($Z$26:$AN$40,#REF!,#REF!))))</f>
        <v>#REF!</v>
      </c>
      <c r="S181" s="145" t="e">
        <f>IF(#REF!="","",IF(#REF!="","",IF(#REF!=#REF!,"",INDEX($Z$26:$AN$40,#REF!,#REF!))))</f>
        <v>#REF!</v>
      </c>
      <c r="T181" s="145" t="e">
        <f>IF(#REF!="","",IF(#REF!="","",IF(#REF!=#REF!,"",INDEX($Z$26:$AN$40,#REF!,#REF!))))</f>
        <v>#REF!</v>
      </c>
      <c r="U181" s="146" t="e">
        <f>IF(#REF!="","",IF(#REF!="","",IF(#REF!=#REF!,"",INDEX($Z$26:$AN$40,#REF!,#REF!))))</f>
        <v>#REF!</v>
      </c>
      <c r="V181" s="2"/>
      <c r="W181" s="4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</row>
    <row r="182" spans="1:39" ht="12" customHeight="1">
      <c r="A182" s="2"/>
      <c r="B182" s="143" t="e">
        <f>IF(#REF!="","",IF(#REF!="","",#REF!&amp;"位"))</f>
        <v>#REF!</v>
      </c>
      <c r="C182" s="144" t="e">
        <f>IF(#REF!="","",IF(#REF!=#REF!,"",INDEX($Z$26:$AN$40,#REF!,#REF!)))</f>
        <v>#REF!</v>
      </c>
      <c r="D182" s="145" t="e">
        <f>IF(#REF!="","",IF(#REF!=#REF!,"",INDEX($Z$26:$AN$40,#REF!,#REF!)))</f>
        <v>#REF!</v>
      </c>
      <c r="E182" s="145" t="e">
        <f>IF(#REF!="","",IF(#REF!=#REF!,"",INDEX($Z$26:$AN$40,#REF!,#REF!)))</f>
        <v>#REF!</v>
      </c>
      <c r="F182" s="145" t="e">
        <f>IF(#REF!="","",IF(#REF!=#REF!,"",INDEX($Z$26:$AN$40,#REF!,#REF!)))</f>
        <v>#REF!</v>
      </c>
      <c r="G182" s="145" t="e">
        <f>IF(#REF!="","",IF(#REF!=#REF!,"",INDEX($Z$26:$AN$40,#REF!,#REF!)))</f>
        <v>#REF!</v>
      </c>
      <c r="H182" s="145" t="e">
        <f>IF(#REF!="","",IF(#REF!=#REF!,"",INDEX($Z$26:$AN$40,#REF!,#REF!)))</f>
        <v>#REF!</v>
      </c>
      <c r="I182" s="146" t="e">
        <f>IF(#REF!="","",IF(#REF!=#REF!,"",INDEX($Z$26:$AN$40,#REF!,#REF!)))</f>
        <v>#REF!</v>
      </c>
      <c r="J182" s="43"/>
      <c r="K182" s="143" t="e">
        <f>IF(#REF!="","",IF(#REF!="","",#REF!&amp;"位"))</f>
        <v>#REF!</v>
      </c>
      <c r="L182" s="144" t="e">
        <f>IF(#REF!="","",IF(#REF!="","",IF(#REF!=#REF!,"",INDEX($Z$26:$AN$40,#REF!,#REF!))))</f>
        <v>#REF!</v>
      </c>
      <c r="M182" s="145" t="e">
        <f>IF(#REF!="","",IF(#REF!="","",IF(#REF!=#REF!,"",INDEX($Z$26:$AN$40,#REF!,#REF!))))</f>
        <v>#REF!</v>
      </c>
      <c r="N182" s="145" t="e">
        <f>IF(#REF!="","",IF(#REF!="","",IF(#REF!=#REF!,"",INDEX($Z$26:$AN$40,#REF!,#REF!))))</f>
        <v>#REF!</v>
      </c>
      <c r="O182" s="145" t="e">
        <f>IF(#REF!="","",IF(#REF!="","",IF(#REF!=#REF!,"",INDEX($Z$26:$AN$40,#REF!,#REF!))))</f>
        <v>#REF!</v>
      </c>
      <c r="P182" s="146" t="e">
        <f>IF(#REF!="","",IF(#REF!="","",IF(#REF!=#REF!,"",INDEX($Z$26:$AN$40,#REF!,#REF!))))</f>
        <v>#REF!</v>
      </c>
      <c r="Q182" s="147" t="e">
        <f>IF(#REF!="","",IF(#REF!="","",IF(#REF!=#REF!,"",INDEX($Z$26:$AN$40,#REF!,#REF!))))</f>
        <v>#REF!</v>
      </c>
      <c r="R182" s="145" t="e">
        <f>IF(#REF!="","",IF(#REF!="","",IF(#REF!=#REF!,"",INDEX($Z$26:$AN$40,#REF!,#REF!))))</f>
        <v>#REF!</v>
      </c>
      <c r="S182" s="145" t="e">
        <f>IF(#REF!="","",IF(#REF!="","",IF(#REF!=#REF!,"",INDEX($Z$26:$AN$40,#REF!,#REF!))))</f>
        <v>#REF!</v>
      </c>
      <c r="T182" s="145" t="e">
        <f>IF(#REF!="","",IF(#REF!="","",IF(#REF!=#REF!,"",INDEX($Z$26:$AN$40,#REF!,#REF!))))</f>
        <v>#REF!</v>
      </c>
      <c r="U182" s="146" t="e">
        <f>IF(#REF!="","",IF(#REF!="","",IF(#REF!=#REF!,"",INDEX($Z$26:$AN$40,#REF!,#REF!))))</f>
        <v>#REF!</v>
      </c>
      <c r="V182" s="2"/>
      <c r="W182" s="4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</row>
    <row r="183" spans="1:39" ht="12" customHeight="1">
      <c r="A183" s="2"/>
      <c r="B183" s="172" t="e">
        <f>IF(#REF!="","",IF(#REF!="","",#REF!&amp;"位"))</f>
        <v>#REF!</v>
      </c>
      <c r="C183" s="173" t="e">
        <f>IF(#REF!="","",IF(#REF!=#REF!,"",INDEX($Z$26:$AN$40,#REF!,#REF!)))</f>
        <v>#REF!</v>
      </c>
      <c r="D183" s="174" t="e">
        <f>IF(#REF!="","",IF(#REF!=#REF!,"",INDEX($Z$26:$AN$40,#REF!,#REF!)))</f>
        <v>#REF!</v>
      </c>
      <c r="E183" s="174" t="e">
        <f>IF(#REF!="","",IF(#REF!=#REF!,"",INDEX($Z$26:$AN$40,#REF!,#REF!)))</f>
        <v>#REF!</v>
      </c>
      <c r="F183" s="174" t="e">
        <f>IF(#REF!="","",IF(#REF!=#REF!,"",INDEX($Z$26:$AN$40,#REF!,#REF!)))</f>
        <v>#REF!</v>
      </c>
      <c r="G183" s="174" t="e">
        <f>IF(#REF!="","",IF(#REF!=#REF!,"",INDEX($Z$26:$AN$40,#REF!,#REF!)))</f>
        <v>#REF!</v>
      </c>
      <c r="H183" s="174" t="e">
        <f>IF(#REF!="","",IF(#REF!=#REF!,"",INDEX($Z$26:$AN$40,#REF!,#REF!)))</f>
        <v>#REF!</v>
      </c>
      <c r="I183" s="175" t="e">
        <f>IF(#REF!="","",IF(#REF!=#REF!,"",INDEX($Z$26:$AN$40,#REF!,#REF!)))</f>
        <v>#REF!</v>
      </c>
      <c r="J183" s="43"/>
      <c r="K183" s="172" t="e">
        <f>IF(#REF!="","",IF(#REF!="","",#REF!&amp;"位"))</f>
        <v>#REF!</v>
      </c>
      <c r="L183" s="173" t="e">
        <f>IF(#REF!="","",IF(#REF!="","",IF(#REF!=#REF!,"",INDEX($Z$26:$AN$40,#REF!,#REF!))))</f>
        <v>#REF!</v>
      </c>
      <c r="M183" s="174" t="e">
        <f>IF(#REF!="","",IF(#REF!="","",IF(#REF!=#REF!,"",INDEX($Z$26:$AN$40,#REF!,#REF!))))</f>
        <v>#REF!</v>
      </c>
      <c r="N183" s="174" t="e">
        <f>IF(#REF!="","",IF(#REF!="","",IF(#REF!=#REF!,"",INDEX($Z$26:$AN$40,#REF!,#REF!))))</f>
        <v>#REF!</v>
      </c>
      <c r="O183" s="174" t="e">
        <f>IF(#REF!="","",IF(#REF!="","",IF(#REF!=#REF!,"",INDEX($Z$26:$AN$40,#REF!,#REF!))))</f>
        <v>#REF!</v>
      </c>
      <c r="P183" s="175" t="e">
        <f>IF(#REF!="","",IF(#REF!="","",IF(#REF!=#REF!,"",INDEX($Z$26:$AN$40,#REF!,#REF!))))</f>
        <v>#REF!</v>
      </c>
      <c r="Q183" s="176" t="e">
        <f>IF(#REF!="","",IF(#REF!="","",IF(#REF!=#REF!,"",INDEX($Z$26:$AN$40,#REF!,#REF!))))</f>
        <v>#REF!</v>
      </c>
      <c r="R183" s="174" t="e">
        <f>IF(#REF!="","",IF(#REF!="","",IF(#REF!=#REF!,"",INDEX($Z$26:$AN$40,#REF!,#REF!))))</f>
        <v>#REF!</v>
      </c>
      <c r="S183" s="174" t="e">
        <f>IF(#REF!="","",IF(#REF!="","",IF(#REF!=#REF!,"",INDEX($Z$26:$AN$40,#REF!,#REF!))))</f>
        <v>#REF!</v>
      </c>
      <c r="T183" s="174" t="e">
        <f>IF(#REF!="","",IF(#REF!="","",IF(#REF!=#REF!,"",INDEX($Z$26:$AN$40,#REF!,#REF!))))</f>
        <v>#REF!</v>
      </c>
      <c r="U183" s="175" t="e">
        <f>IF(#REF!="","",IF(#REF!="","",IF(#REF!=#REF!,"",INDEX($Z$26:$AN$40,#REF!,#REF!))))</f>
        <v>#REF!</v>
      </c>
      <c r="V183" s="2"/>
      <c r="W183" s="4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</row>
    <row r="184" spans="1:39" ht="12" customHeight="1">
      <c r="A184" s="2"/>
      <c r="B184" s="138" t="e">
        <f>IF(#REF!="","",IF(#REF!="","",#REF!&amp;"位"))</f>
        <v>#REF!</v>
      </c>
      <c r="C184" s="139" t="e">
        <f>IF(#REF!="","",IF(#REF!=#REF!,"",INDEX($Z$26:$AN$40,#REF!,#REF!)))</f>
        <v>#REF!</v>
      </c>
      <c r="D184" s="140" t="e">
        <f>IF(#REF!="","",IF(#REF!=#REF!,"",INDEX($Z$26:$AN$40,#REF!,#REF!)))</f>
        <v>#REF!</v>
      </c>
      <c r="E184" s="140" t="e">
        <f>IF(#REF!="","",IF(#REF!=#REF!,"",INDEX($Z$26:$AN$40,#REF!,#REF!)))</f>
        <v>#REF!</v>
      </c>
      <c r="F184" s="140" t="e">
        <f>IF(#REF!="","",IF(#REF!=#REF!,"",INDEX($Z$26:$AN$40,#REF!,#REF!)))</f>
        <v>#REF!</v>
      </c>
      <c r="G184" s="140" t="e">
        <f>IF(#REF!="","",IF(#REF!=#REF!,"",INDEX($Z$26:$AN$40,#REF!,#REF!)))</f>
        <v>#REF!</v>
      </c>
      <c r="H184" s="140" t="e">
        <f>IF(#REF!="","",IF(#REF!=#REF!,"",INDEX($Z$26:$AN$40,#REF!,#REF!)))</f>
        <v>#REF!</v>
      </c>
      <c r="I184" s="141" t="e">
        <f>IF(#REF!="","",IF(#REF!=#REF!,"",INDEX($Z$26:$AN$40,#REF!,#REF!)))</f>
        <v>#REF!</v>
      </c>
      <c r="J184" s="43"/>
      <c r="K184" s="138" t="e">
        <f>IF(#REF!="","",IF(#REF!="","",#REF!&amp;"位"))</f>
        <v>#REF!</v>
      </c>
      <c r="L184" s="139" t="e">
        <f>IF(#REF!="","",IF(#REF!="","",IF(#REF!=#REF!,"",INDEX($Z$26:$AN$40,#REF!,#REF!))))</f>
        <v>#REF!</v>
      </c>
      <c r="M184" s="140" t="e">
        <f>IF(#REF!="","",IF(#REF!="","",IF(#REF!=#REF!,"",INDEX($Z$26:$AN$40,#REF!,#REF!))))</f>
        <v>#REF!</v>
      </c>
      <c r="N184" s="140" t="e">
        <f>IF(#REF!="","",IF(#REF!="","",IF(#REF!=#REF!,"",INDEX($Z$26:$AN$40,#REF!,#REF!))))</f>
        <v>#REF!</v>
      </c>
      <c r="O184" s="140" t="e">
        <f>IF(#REF!="","",IF(#REF!="","",IF(#REF!=#REF!,"",INDEX($Z$26:$AN$40,#REF!,#REF!))))</f>
        <v>#REF!</v>
      </c>
      <c r="P184" s="141" t="e">
        <f>IF(#REF!="","",IF(#REF!="","",IF(#REF!=#REF!,"",INDEX($Z$26:$AN$40,#REF!,#REF!))))</f>
        <v>#REF!</v>
      </c>
      <c r="Q184" s="142" t="e">
        <f>IF(#REF!="","",IF(#REF!="","",IF(#REF!=#REF!,"",INDEX($Z$26:$AN$40,#REF!,#REF!))))</f>
        <v>#REF!</v>
      </c>
      <c r="R184" s="140" t="e">
        <f>IF(#REF!="","",IF(#REF!="","",IF(#REF!=#REF!,"",INDEX($Z$26:$AN$40,#REF!,#REF!))))</f>
        <v>#REF!</v>
      </c>
      <c r="S184" s="140" t="e">
        <f>IF(#REF!="","",IF(#REF!="","",IF(#REF!=#REF!,"",INDEX($Z$26:$AN$40,#REF!,#REF!))))</f>
        <v>#REF!</v>
      </c>
      <c r="T184" s="140" t="e">
        <f>IF(#REF!="","",IF(#REF!="","",IF(#REF!=#REF!,"",INDEX($Z$26:$AN$40,#REF!,#REF!))))</f>
        <v>#REF!</v>
      </c>
      <c r="U184" s="141" t="e">
        <f>IF(#REF!="","",IF(#REF!="","",IF(#REF!=#REF!,"",INDEX($Z$26:$AN$40,#REF!,#REF!))))</f>
        <v>#REF!</v>
      </c>
      <c r="V184" s="2"/>
      <c r="W184" s="4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</row>
    <row r="185" spans="1:39" ht="12" customHeight="1">
      <c r="A185" s="2"/>
      <c r="B185" s="143" t="e">
        <f>IF(#REF!="","",IF(#REF!="","",#REF!&amp;"位"))</f>
        <v>#REF!</v>
      </c>
      <c r="C185" s="144" t="e">
        <f>IF(#REF!="","",IF(#REF!=#REF!,"",INDEX($Z$26:$AN$40,#REF!,#REF!)))</f>
        <v>#REF!</v>
      </c>
      <c r="D185" s="145" t="e">
        <f>IF(#REF!="","",IF(#REF!=#REF!,"",INDEX($Z$26:$AN$40,#REF!,#REF!)))</f>
        <v>#REF!</v>
      </c>
      <c r="E185" s="145" t="e">
        <f>IF(#REF!="","",IF(#REF!=#REF!,"",INDEX($Z$26:$AN$40,#REF!,#REF!)))</f>
        <v>#REF!</v>
      </c>
      <c r="F185" s="145" t="e">
        <f>IF(#REF!="","",IF(#REF!=#REF!,"",INDEX($Z$26:$AN$40,#REF!,#REF!)))</f>
        <v>#REF!</v>
      </c>
      <c r="G185" s="145" t="e">
        <f>IF(#REF!="","",IF(#REF!=#REF!,"",INDEX($Z$26:$AN$40,#REF!,#REF!)))</f>
        <v>#REF!</v>
      </c>
      <c r="H185" s="145" t="e">
        <f>IF(#REF!="","",IF(#REF!=#REF!,"",INDEX($Z$26:$AN$40,#REF!,#REF!)))</f>
        <v>#REF!</v>
      </c>
      <c r="I185" s="146" t="e">
        <f>IF(#REF!="","",IF(#REF!=#REF!,"",INDEX($Z$26:$AN$40,#REF!,#REF!)))</f>
        <v>#REF!</v>
      </c>
      <c r="J185" s="43"/>
      <c r="K185" s="143" t="e">
        <f>IF(#REF!="","",IF(#REF!="","",#REF!&amp;"位"))</f>
        <v>#REF!</v>
      </c>
      <c r="L185" s="144" t="e">
        <f>IF(#REF!="","",IF(#REF!="","",IF(#REF!=#REF!,"",INDEX($Z$26:$AN$40,#REF!,#REF!))))</f>
        <v>#REF!</v>
      </c>
      <c r="M185" s="145" t="e">
        <f>IF(#REF!="","",IF(#REF!="","",IF(#REF!=#REF!,"",INDEX($Z$26:$AN$40,#REF!,#REF!))))</f>
        <v>#REF!</v>
      </c>
      <c r="N185" s="145" t="e">
        <f>IF(#REF!="","",IF(#REF!="","",IF(#REF!=#REF!,"",INDEX($Z$26:$AN$40,#REF!,#REF!))))</f>
        <v>#REF!</v>
      </c>
      <c r="O185" s="145" t="e">
        <f>IF(#REF!="","",IF(#REF!="","",IF(#REF!=#REF!,"",INDEX($Z$26:$AN$40,#REF!,#REF!))))</f>
        <v>#REF!</v>
      </c>
      <c r="P185" s="146" t="e">
        <f>IF(#REF!="","",IF(#REF!="","",IF(#REF!=#REF!,"",INDEX($Z$26:$AN$40,#REF!,#REF!))))</f>
        <v>#REF!</v>
      </c>
      <c r="Q185" s="147" t="e">
        <f>IF(#REF!="","",IF(#REF!="","",IF(#REF!=#REF!,"",INDEX($Z$26:$AN$40,#REF!,#REF!))))</f>
        <v>#REF!</v>
      </c>
      <c r="R185" s="145" t="e">
        <f>IF(#REF!="","",IF(#REF!="","",IF(#REF!=#REF!,"",INDEX($Z$26:$AN$40,#REF!,#REF!))))</f>
        <v>#REF!</v>
      </c>
      <c r="S185" s="145" t="e">
        <f>IF(#REF!="","",IF(#REF!="","",IF(#REF!=#REF!,"",INDEX($Z$26:$AN$40,#REF!,#REF!))))</f>
        <v>#REF!</v>
      </c>
      <c r="T185" s="145" t="e">
        <f>IF(#REF!="","",IF(#REF!="","",IF(#REF!=#REF!,"",INDEX($Z$26:$AN$40,#REF!,#REF!))))</f>
        <v>#REF!</v>
      </c>
      <c r="U185" s="146" t="e">
        <f>IF(#REF!="","",IF(#REF!="","",IF(#REF!=#REF!,"",INDEX($Z$26:$AN$40,#REF!,#REF!))))</f>
        <v>#REF!</v>
      </c>
      <c r="V185" s="2"/>
      <c r="W185" s="4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</row>
    <row r="186" spans="1:39" ht="12" customHeight="1">
      <c r="A186" s="2"/>
      <c r="B186" s="148" t="e">
        <f>IF(#REF!="","",IF(#REF!="","",#REF!&amp;"位"))</f>
        <v>#REF!</v>
      </c>
      <c r="C186" s="149" t="e">
        <f>IF(#REF!="","",IF(#REF!=#REF!,"",INDEX($Z$26:$AN$40,#REF!,#REF!)))</f>
        <v>#REF!</v>
      </c>
      <c r="D186" s="150" t="e">
        <f>IF(#REF!="","",IF(#REF!=#REF!,"",INDEX($Z$26:$AN$40,#REF!,#REF!)))</f>
        <v>#REF!</v>
      </c>
      <c r="E186" s="150" t="e">
        <f>IF(#REF!="","",IF(#REF!=#REF!,"",INDEX($Z$26:$AN$40,#REF!,#REF!)))</f>
        <v>#REF!</v>
      </c>
      <c r="F186" s="150" t="e">
        <f>IF(#REF!="","",IF(#REF!=#REF!,"",INDEX($Z$26:$AN$40,#REF!,#REF!)))</f>
        <v>#REF!</v>
      </c>
      <c r="G186" s="150" t="e">
        <f>IF(#REF!="","",IF(#REF!=#REF!,"",INDEX($Z$26:$AN$40,#REF!,#REF!)))</f>
        <v>#REF!</v>
      </c>
      <c r="H186" s="150" t="e">
        <f>IF(#REF!="","",IF(#REF!=#REF!,"",INDEX($Z$26:$AN$40,#REF!,#REF!)))</f>
        <v>#REF!</v>
      </c>
      <c r="I186" s="151" t="e">
        <f>IF(#REF!="","",IF(#REF!=#REF!,"",INDEX($Z$26:$AN$40,#REF!,#REF!)))</f>
        <v>#REF!</v>
      </c>
      <c r="J186" s="43"/>
      <c r="K186" s="148" t="e">
        <f>IF(#REF!="","",IF(#REF!="","",#REF!&amp;"位"))</f>
        <v>#REF!</v>
      </c>
      <c r="L186" s="149" t="e">
        <f>IF(#REF!="","",IF(#REF!="","",IF(#REF!=#REF!,"",INDEX($Z$26:$AN$40,#REF!,#REF!))))</f>
        <v>#REF!</v>
      </c>
      <c r="M186" s="150" t="e">
        <f>IF(#REF!="","",IF(#REF!="","",IF(#REF!=#REF!,"",INDEX($Z$26:$AN$40,#REF!,#REF!))))</f>
        <v>#REF!</v>
      </c>
      <c r="N186" s="150" t="e">
        <f>IF(#REF!="","",IF(#REF!="","",IF(#REF!=#REF!,"",INDEX($Z$26:$AN$40,#REF!,#REF!))))</f>
        <v>#REF!</v>
      </c>
      <c r="O186" s="150" t="e">
        <f>IF(#REF!="","",IF(#REF!="","",IF(#REF!=#REF!,"",INDEX($Z$26:$AN$40,#REF!,#REF!))))</f>
        <v>#REF!</v>
      </c>
      <c r="P186" s="151" t="e">
        <f>IF(#REF!="","",IF(#REF!="","",IF(#REF!=#REF!,"",INDEX($Z$26:$AN$40,#REF!,#REF!))))</f>
        <v>#REF!</v>
      </c>
      <c r="Q186" s="152" t="e">
        <f>IF(#REF!="","",IF(#REF!="","",IF(#REF!=#REF!,"",INDEX($Z$26:$AN$40,#REF!,#REF!))))</f>
        <v>#REF!</v>
      </c>
      <c r="R186" s="150" t="e">
        <f>IF(#REF!="","",IF(#REF!="","",IF(#REF!=#REF!,"",INDEX($Z$26:$AN$40,#REF!,#REF!))))</f>
        <v>#REF!</v>
      </c>
      <c r="S186" s="150" t="e">
        <f>IF(#REF!="","",IF(#REF!="","",IF(#REF!=#REF!,"",INDEX($Z$26:$AN$40,#REF!,#REF!))))</f>
        <v>#REF!</v>
      </c>
      <c r="T186" s="150" t="e">
        <f>IF(#REF!="","",IF(#REF!="","",IF(#REF!=#REF!,"",INDEX($Z$26:$AN$40,#REF!,#REF!))))</f>
        <v>#REF!</v>
      </c>
      <c r="U186" s="151" t="e">
        <f>IF(#REF!="","",IF(#REF!="","",IF(#REF!=#REF!,"",INDEX($Z$26:$AN$40,#REF!,#REF!))))</f>
        <v>#REF!</v>
      </c>
      <c r="V186" s="2"/>
      <c r="W186" s="4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</row>
    <row r="187" spans="1:39" ht="12" customHeight="1">
      <c r="A187" s="2"/>
      <c r="B187" s="177" t="s">
        <v>22</v>
      </c>
      <c r="C187" s="178" t="e">
        <f>IF(#REF!="","",SUM(C172:C186))</f>
        <v>#REF!</v>
      </c>
      <c r="D187" s="179" t="e">
        <f>IF(#REF!="","",SUM(D172:D186))</f>
        <v>#REF!</v>
      </c>
      <c r="E187" s="179" t="e">
        <f>IF(#REF!="","",SUM(E172:E186))</f>
        <v>#REF!</v>
      </c>
      <c r="F187" s="179" t="e">
        <f>IF(#REF!="","",SUM(F172:F186))</f>
        <v>#REF!</v>
      </c>
      <c r="G187" s="179" t="e">
        <f>IF(#REF!="","",SUM(G172:G186))</f>
        <v>#REF!</v>
      </c>
      <c r="H187" s="179" t="e">
        <f>IF(#REF!="","",SUM(H172:H186))</f>
        <v>#REF!</v>
      </c>
      <c r="I187" s="180" t="e">
        <f>IF(#REF!="","",SUM(I172:I186))</f>
        <v>#REF!</v>
      </c>
      <c r="J187" s="43"/>
      <c r="K187" s="177" t="s">
        <v>22</v>
      </c>
      <c r="L187" s="178" t="e">
        <f>IF(#REF!="","",IF(#REF!="","",SUM(L172:L186)))</f>
        <v>#REF!</v>
      </c>
      <c r="M187" s="179" t="e">
        <f>IF(#REF!="","",IF(#REF!="","",SUM(M172:M186)))</f>
        <v>#REF!</v>
      </c>
      <c r="N187" s="179" t="e">
        <f>IF(#REF!="","",IF(#REF!="","",SUM(N172:N186)))</f>
        <v>#REF!</v>
      </c>
      <c r="O187" s="179" t="e">
        <f>IF(#REF!="","",IF(#REF!="","",SUM(O172:O186)))</f>
        <v>#REF!</v>
      </c>
      <c r="P187" s="180" t="e">
        <f>IF(#REF!="","",IF(#REF!="","",SUM(P172:P186)))</f>
        <v>#REF!</v>
      </c>
      <c r="Q187" s="181" t="e">
        <f>IF(#REF!="","",IF(#REF!="","",SUM(Q172:Q186)))</f>
        <v>#REF!</v>
      </c>
      <c r="R187" s="179" t="e">
        <f>IF(#REF!="","",IF(#REF!="","",SUM(R172:R186)))</f>
        <v>#REF!</v>
      </c>
      <c r="S187" s="179" t="e">
        <f>IF(#REF!="","",IF(#REF!="","",SUM(S172:S186)))</f>
        <v>#REF!</v>
      </c>
      <c r="T187" s="179" t="e">
        <f>IF(#REF!="","",IF(#REF!="","",SUM(T172:T186)))</f>
        <v>#REF!</v>
      </c>
      <c r="U187" s="180" t="e">
        <f>IF(#REF!="","",IF(#REF!="","",SUM(U172:U186)))</f>
        <v>#REF!</v>
      </c>
      <c r="V187" s="2"/>
      <c r="W187" s="4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</row>
    <row r="188" spans="1:39" ht="12" customHeight="1">
      <c r="A188" s="2"/>
      <c r="B188" s="3"/>
      <c r="C188" s="3"/>
      <c r="D188" s="533" t="s">
        <v>47</v>
      </c>
      <c r="E188" s="533"/>
      <c r="F188" s="533"/>
      <c r="G188" s="533"/>
      <c r="H188" s="3"/>
      <c r="I188" s="3"/>
      <c r="J188" s="3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2"/>
      <c r="W188" s="4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</row>
    <row r="189" spans="1:39" ht="12" customHeight="1">
      <c r="A189" s="2"/>
      <c r="B189" s="3"/>
      <c r="C189" s="3"/>
      <c r="D189" s="534"/>
      <c r="E189" s="534"/>
      <c r="F189" s="534"/>
      <c r="G189" s="534"/>
      <c r="H189" s="3"/>
      <c r="I189" s="3"/>
      <c r="J189" s="3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2"/>
      <c r="W189" s="4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</row>
    <row r="190" spans="1:39" ht="12" customHeight="1">
      <c r="A190" s="2"/>
      <c r="B190" s="6" t="e">
        <f>IF(#REF!="","",#REF!)</f>
        <v>#REF!</v>
      </c>
      <c r="C190" s="3"/>
      <c r="D190" s="3"/>
      <c r="E190" s="3"/>
      <c r="F190" s="3"/>
      <c r="G190" s="3"/>
      <c r="H190" s="3"/>
      <c r="I190" s="3"/>
      <c r="J190" s="3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2"/>
      <c r="W190" s="4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</row>
    <row r="191" spans="1:39" ht="12" customHeight="1">
      <c r="A191" s="210"/>
      <c r="B191" s="521"/>
      <c r="C191" s="524" t="e">
        <f>IF(#REF!="","",#REF!)</f>
        <v>#REF!</v>
      </c>
      <c r="D191" s="515" t="e">
        <f>IF(#REF!="","",#REF!)</f>
        <v>#REF!</v>
      </c>
      <c r="E191" s="515" t="e">
        <f>IF(#REF!="","",#REF!)</f>
        <v>#REF!</v>
      </c>
      <c r="F191" s="515" t="e">
        <f>IF(#REF!="","",#REF!)</f>
        <v>#REF!</v>
      </c>
      <c r="G191" s="515" t="e">
        <f>IF(#REF!="","",#REF!)</f>
        <v>#REF!</v>
      </c>
      <c r="H191" s="515" t="e">
        <f>IF(#REF!="","",#REF!)</f>
        <v>#REF!</v>
      </c>
      <c r="I191" s="518" t="e">
        <f>IF(#REF!="","",#REF!)</f>
        <v>#REF!</v>
      </c>
      <c r="J191" s="215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0"/>
      <c r="W191" s="21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</row>
    <row r="192" spans="1:39" ht="12" customHeight="1">
      <c r="A192" s="7"/>
      <c r="B192" s="522"/>
      <c r="C192" s="525"/>
      <c r="D192" s="516"/>
      <c r="E192" s="516"/>
      <c r="F192" s="516"/>
      <c r="G192" s="516"/>
      <c r="H192" s="516"/>
      <c r="I192" s="519"/>
      <c r="J192" s="6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7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</row>
    <row r="193" spans="1:39" ht="12" customHeight="1">
      <c r="A193" s="7"/>
      <c r="B193" s="522"/>
      <c r="C193" s="525"/>
      <c r="D193" s="516"/>
      <c r="E193" s="516"/>
      <c r="F193" s="516"/>
      <c r="G193" s="516"/>
      <c r="H193" s="516"/>
      <c r="I193" s="519"/>
      <c r="J193" s="6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7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</row>
    <row r="194" spans="1:39" ht="12" customHeight="1">
      <c r="A194" s="7"/>
      <c r="B194" s="522"/>
      <c r="C194" s="525"/>
      <c r="D194" s="516"/>
      <c r="E194" s="516"/>
      <c r="F194" s="516"/>
      <c r="G194" s="516"/>
      <c r="H194" s="516"/>
      <c r="I194" s="519"/>
      <c r="J194" s="6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7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</row>
    <row r="195" spans="1:39" ht="12" customHeight="1">
      <c r="A195" s="7"/>
      <c r="B195" s="522"/>
      <c r="C195" s="525"/>
      <c r="D195" s="516"/>
      <c r="E195" s="516"/>
      <c r="F195" s="516"/>
      <c r="G195" s="516"/>
      <c r="H195" s="516"/>
      <c r="I195" s="519"/>
      <c r="J195" s="6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7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</row>
    <row r="196" spans="1:39" ht="12" customHeight="1">
      <c r="A196" s="7"/>
      <c r="B196" s="523"/>
      <c r="C196" s="526"/>
      <c r="D196" s="517"/>
      <c r="E196" s="517"/>
      <c r="F196" s="517"/>
      <c r="G196" s="517"/>
      <c r="H196" s="517"/>
      <c r="I196" s="520"/>
      <c r="J196" s="6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7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</row>
    <row r="197" spans="1:39" ht="12" customHeight="1">
      <c r="A197" s="2"/>
      <c r="B197" s="184" t="e">
        <f>IF(#REF!="","",IF(#REF!="","",#REF!&amp;"位"))</f>
        <v>#REF!</v>
      </c>
      <c r="C197" s="185" t="e">
        <f>IF(#REF!="","",IF(#REF!=#REF!,"",INDEX($Z$26:$AN$40,#REF!,#REF!)))</f>
        <v>#REF!</v>
      </c>
      <c r="D197" s="186" t="e">
        <f>IF(#REF!="","",IF(#REF!=#REF!,"",INDEX($Z$26:$AN$40,#REF!,#REF!)))</f>
        <v>#REF!</v>
      </c>
      <c r="E197" s="186" t="e">
        <f>IF(#REF!="","",IF(#REF!=#REF!,"",INDEX($Z$26:$AN$40,#REF!,#REF!)))</f>
        <v>#REF!</v>
      </c>
      <c r="F197" s="186" t="e">
        <f>IF(#REF!="","",IF(#REF!=#REF!,"",INDEX($Z$26:$AN$40,#REF!,#REF!)))</f>
        <v>#REF!</v>
      </c>
      <c r="G197" s="186" t="e">
        <f>IF(#REF!="","",IF(#REF!=#REF!,"",INDEX($Z$26:$AN$40,#REF!,#REF!)))</f>
        <v>#REF!</v>
      </c>
      <c r="H197" s="186" t="e">
        <f>IF(#REF!="","",IF(#REF!=#REF!,"",INDEX($Z$26:$AN$40,#REF!,#REF!)))</f>
        <v>#REF!</v>
      </c>
      <c r="I197" s="187" t="e">
        <f>IF(#REF!="","",IF(#REF!=#REF!,"",INDEX($Z$26:$AN$40,#REF!,#REF!)))</f>
        <v>#REF!</v>
      </c>
      <c r="J197" s="43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2"/>
      <c r="W197" s="4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</row>
    <row r="198" spans="1:39" ht="12" customHeight="1">
      <c r="A198" s="2"/>
      <c r="B198" s="191" t="e">
        <f>IF(#REF!="","",IF(#REF!="","",#REF!&amp;"位"))</f>
        <v>#REF!</v>
      </c>
      <c r="C198" s="192" t="e">
        <f>IF(#REF!="","",IF(#REF!=#REF!,"",INDEX($Z$26:$AN$40,#REF!,#REF!)))</f>
        <v>#REF!</v>
      </c>
      <c r="D198" s="193" t="e">
        <f>IF(#REF!="","",IF(#REF!=#REF!,"",INDEX($Z$26:$AN$40,#REF!,#REF!)))</f>
        <v>#REF!</v>
      </c>
      <c r="E198" s="193" t="e">
        <f>IF(#REF!="","",IF(#REF!=#REF!,"",INDEX($Z$26:$AN$40,#REF!,#REF!)))</f>
        <v>#REF!</v>
      </c>
      <c r="F198" s="193" t="e">
        <f>IF(#REF!="","",IF(#REF!=#REF!,"",INDEX($Z$26:$AN$40,#REF!,#REF!)))</f>
        <v>#REF!</v>
      </c>
      <c r="G198" s="193" t="e">
        <f>IF(#REF!="","",IF(#REF!=#REF!,"",INDEX($Z$26:$AN$40,#REF!,#REF!)))</f>
        <v>#REF!</v>
      </c>
      <c r="H198" s="193" t="e">
        <f>IF(#REF!="","",IF(#REF!=#REF!,"",INDEX($Z$26:$AN$40,#REF!,#REF!)))</f>
        <v>#REF!</v>
      </c>
      <c r="I198" s="194" t="e">
        <f>IF(#REF!="","",IF(#REF!=#REF!,"",INDEX($Z$26:$AN$40,#REF!,#REF!)))</f>
        <v>#REF!</v>
      </c>
      <c r="J198" s="43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2"/>
      <c r="W198" s="4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</row>
    <row r="199" spans="1:39" ht="12" customHeight="1">
      <c r="A199" s="2"/>
      <c r="B199" s="191" t="e">
        <f>IF(#REF!="","",IF(#REF!="","",#REF!&amp;"位"))</f>
        <v>#REF!</v>
      </c>
      <c r="C199" s="192" t="e">
        <f>IF(#REF!="","",IF(#REF!=#REF!,"",INDEX($Z$26:$AN$40,#REF!,#REF!)))</f>
        <v>#REF!</v>
      </c>
      <c r="D199" s="193" t="e">
        <f>IF(#REF!="","",IF(#REF!=#REF!,"",INDEX($Z$26:$AN$40,#REF!,#REF!)))</f>
        <v>#REF!</v>
      </c>
      <c r="E199" s="193" t="e">
        <f>IF(#REF!="","",IF(#REF!=#REF!,"",INDEX($Z$26:$AN$40,#REF!,#REF!)))</f>
        <v>#REF!</v>
      </c>
      <c r="F199" s="193" t="e">
        <f>IF(#REF!="","",IF(#REF!=#REF!,"",INDEX($Z$26:$AN$40,#REF!,#REF!)))</f>
        <v>#REF!</v>
      </c>
      <c r="G199" s="193" t="e">
        <f>IF(#REF!="","",IF(#REF!=#REF!,"",INDEX($Z$26:$AN$40,#REF!,#REF!)))</f>
        <v>#REF!</v>
      </c>
      <c r="H199" s="193" t="e">
        <f>IF(#REF!="","",IF(#REF!=#REF!,"",INDEX($Z$26:$AN$40,#REF!,#REF!)))</f>
        <v>#REF!</v>
      </c>
      <c r="I199" s="194" t="e">
        <f>IF(#REF!="","",IF(#REF!=#REF!,"",INDEX($Z$26:$AN$40,#REF!,#REF!)))</f>
        <v>#REF!</v>
      </c>
      <c r="J199" s="43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2"/>
      <c r="W199" s="4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</row>
    <row r="200" spans="1:39" ht="12" customHeight="1">
      <c r="A200" s="2"/>
      <c r="B200" s="191" t="e">
        <f>IF(#REF!="","",IF(#REF!="","",#REF!&amp;"位"))</f>
        <v>#REF!</v>
      </c>
      <c r="C200" s="192" t="e">
        <f>IF(#REF!="","",IF(#REF!=#REF!,"",INDEX($Z$26:$AN$40,#REF!,#REF!)))</f>
        <v>#REF!</v>
      </c>
      <c r="D200" s="193" t="e">
        <f>IF(#REF!="","",IF(#REF!=#REF!,"",INDEX($Z$26:$AN$40,#REF!,#REF!)))</f>
        <v>#REF!</v>
      </c>
      <c r="E200" s="193" t="e">
        <f>IF(#REF!="","",IF(#REF!=#REF!,"",INDEX($Z$26:$AN$40,#REF!,#REF!)))</f>
        <v>#REF!</v>
      </c>
      <c r="F200" s="193" t="e">
        <f>IF(#REF!="","",IF(#REF!=#REF!,"",INDEX($Z$26:$AN$40,#REF!,#REF!)))</f>
        <v>#REF!</v>
      </c>
      <c r="G200" s="193" t="e">
        <f>IF(#REF!="","",IF(#REF!=#REF!,"",INDEX($Z$26:$AN$40,#REF!,#REF!)))</f>
        <v>#REF!</v>
      </c>
      <c r="H200" s="193" t="e">
        <f>IF(#REF!="","",IF(#REF!=#REF!,"",INDEX($Z$26:$AN$40,#REF!,#REF!)))</f>
        <v>#REF!</v>
      </c>
      <c r="I200" s="194" t="e">
        <f>IF(#REF!="","",IF(#REF!=#REF!,"",INDEX($Z$26:$AN$40,#REF!,#REF!)))</f>
        <v>#REF!</v>
      </c>
      <c r="J200" s="43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2"/>
      <c r="W200" s="4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</row>
    <row r="201" spans="1:39" ht="12" customHeight="1">
      <c r="A201" s="2"/>
      <c r="B201" s="191" t="e">
        <f>IF(#REF!="","",IF(#REF!="","",#REF!&amp;"位"))</f>
        <v>#REF!</v>
      </c>
      <c r="C201" s="192" t="e">
        <f>IF(#REF!="","",IF(#REF!=#REF!,"",INDEX($Z$26:$AN$40,#REF!,#REF!)))</f>
        <v>#REF!</v>
      </c>
      <c r="D201" s="193" t="e">
        <f>IF(#REF!="","",IF(#REF!=#REF!,"",INDEX($Z$26:$AN$40,#REF!,#REF!)))</f>
        <v>#REF!</v>
      </c>
      <c r="E201" s="193" t="e">
        <f>IF(#REF!="","",IF(#REF!=#REF!,"",INDEX($Z$26:$AN$40,#REF!,#REF!)))</f>
        <v>#REF!</v>
      </c>
      <c r="F201" s="193" t="e">
        <f>IF(#REF!="","",IF(#REF!=#REF!,"",INDEX($Z$26:$AN$40,#REF!,#REF!)))</f>
        <v>#REF!</v>
      </c>
      <c r="G201" s="193" t="e">
        <f>IF(#REF!="","",IF(#REF!=#REF!,"",INDEX($Z$26:$AN$40,#REF!,#REF!)))</f>
        <v>#REF!</v>
      </c>
      <c r="H201" s="193" t="e">
        <f>IF(#REF!="","",IF(#REF!=#REF!,"",INDEX($Z$26:$AN$40,#REF!,#REF!)))</f>
        <v>#REF!</v>
      </c>
      <c r="I201" s="194" t="e">
        <f>IF(#REF!="","",IF(#REF!=#REF!,"",INDEX($Z$26:$AN$40,#REF!,#REF!)))</f>
        <v>#REF!</v>
      </c>
      <c r="J201" s="43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2"/>
      <c r="W201" s="4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</row>
    <row r="202" spans="1:39" ht="12" customHeight="1">
      <c r="A202" s="2"/>
      <c r="B202" s="195" t="e">
        <f>IF(#REF!="","",IF(#REF!="","",#REF!&amp;"位"))</f>
        <v>#REF!</v>
      </c>
      <c r="C202" s="196" t="e">
        <f>IF(#REF!="","",IF(#REF!=#REF!,"",INDEX($Z$26:$AN$40,#REF!,#REF!)))</f>
        <v>#REF!</v>
      </c>
      <c r="D202" s="197" t="e">
        <f>IF(#REF!="","",IF(#REF!=#REF!,"",INDEX($Z$26:$AN$40,#REF!,#REF!)))</f>
        <v>#REF!</v>
      </c>
      <c r="E202" s="197" t="e">
        <f>IF(#REF!="","",IF(#REF!=#REF!,"",INDEX($Z$26:$AN$40,#REF!,#REF!)))</f>
        <v>#REF!</v>
      </c>
      <c r="F202" s="197" t="e">
        <f>IF(#REF!="","",IF(#REF!=#REF!,"",INDEX($Z$26:$AN$40,#REF!,#REF!)))</f>
        <v>#REF!</v>
      </c>
      <c r="G202" s="197" t="e">
        <f>IF(#REF!="","",IF(#REF!=#REF!,"",INDEX($Z$26:$AN$40,#REF!,#REF!)))</f>
        <v>#REF!</v>
      </c>
      <c r="H202" s="197" t="e">
        <f>IF(#REF!="","",IF(#REF!=#REF!,"",INDEX($Z$26:$AN$40,#REF!,#REF!)))</f>
        <v>#REF!</v>
      </c>
      <c r="I202" s="198" t="e">
        <f>IF(#REF!="","",IF(#REF!=#REF!,"",INDEX($Z$26:$AN$40,#REF!,#REF!)))</f>
        <v>#REF!</v>
      </c>
      <c r="J202" s="43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2"/>
      <c r="W202" s="4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</row>
    <row r="203" spans="1:39" ht="12" customHeight="1">
      <c r="A203" s="2"/>
      <c r="B203" s="199" t="e">
        <f>IF(#REF!="","",IF(#REF!="","",#REF!&amp;"位"))</f>
        <v>#REF!</v>
      </c>
      <c r="C203" s="200" t="e">
        <f>IF(#REF!="","",IF(#REF!=#REF!,"",INDEX($Z$26:$AN$40,#REF!,#REF!)))</f>
        <v>#REF!</v>
      </c>
      <c r="D203" s="201" t="e">
        <f>IF(#REF!="","",IF(#REF!=#REF!,"",INDEX($Z$26:$AN$40,#REF!,#REF!)))</f>
        <v>#REF!</v>
      </c>
      <c r="E203" s="201" t="e">
        <f>IF(#REF!="","",IF(#REF!=#REF!,"",INDEX($Z$26:$AN$40,#REF!,#REF!)))</f>
        <v>#REF!</v>
      </c>
      <c r="F203" s="201" t="e">
        <f>IF(#REF!="","",IF(#REF!=#REF!,"",INDEX($Z$26:$AN$40,#REF!,#REF!)))</f>
        <v>#REF!</v>
      </c>
      <c r="G203" s="201" t="e">
        <f>IF(#REF!="","",IF(#REF!=#REF!,"",INDEX($Z$26:$AN$40,#REF!,#REF!)))</f>
        <v>#REF!</v>
      </c>
      <c r="H203" s="201" t="e">
        <f>IF(#REF!="","",IF(#REF!=#REF!,"",INDEX($Z$26:$AN$40,#REF!,#REF!)))</f>
        <v>#REF!</v>
      </c>
      <c r="I203" s="202" t="e">
        <f>IF(#REF!="","",IF(#REF!=#REF!,"",INDEX($Z$26:$AN$40,#REF!,#REF!)))</f>
        <v>#REF!</v>
      </c>
      <c r="J203" s="43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2"/>
      <c r="W203" s="4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</row>
    <row r="204" spans="1:39" ht="12" customHeight="1">
      <c r="A204" s="2"/>
      <c r="B204" s="191" t="e">
        <f>IF(#REF!="","",IF(#REF!="","",#REF!&amp;"位"))</f>
        <v>#REF!</v>
      </c>
      <c r="C204" s="192" t="e">
        <f>IF(#REF!="","",IF(#REF!=#REF!,"",INDEX($Z$26:$AN$40,#REF!,#REF!)))</f>
        <v>#REF!</v>
      </c>
      <c r="D204" s="193" t="e">
        <f>IF(#REF!="","",IF(#REF!=#REF!,"",INDEX($Z$26:$AN$40,#REF!,#REF!)))</f>
        <v>#REF!</v>
      </c>
      <c r="E204" s="193" t="e">
        <f>IF(#REF!="","",IF(#REF!=#REF!,"",INDEX($Z$26:$AN$40,#REF!,#REF!)))</f>
        <v>#REF!</v>
      </c>
      <c r="F204" s="193" t="e">
        <f>IF(#REF!="","",IF(#REF!=#REF!,"",INDEX($Z$26:$AN$40,#REF!,#REF!)))</f>
        <v>#REF!</v>
      </c>
      <c r="G204" s="193" t="e">
        <f>IF(#REF!="","",IF(#REF!=#REF!,"",INDEX($Z$26:$AN$40,#REF!,#REF!)))</f>
        <v>#REF!</v>
      </c>
      <c r="H204" s="193" t="e">
        <f>IF(#REF!="","",IF(#REF!=#REF!,"",INDEX($Z$26:$AN$40,#REF!,#REF!)))</f>
        <v>#REF!</v>
      </c>
      <c r="I204" s="194" t="e">
        <f>IF(#REF!="","",IF(#REF!=#REF!,"",INDEX($Z$26:$AN$40,#REF!,#REF!)))</f>
        <v>#REF!</v>
      </c>
      <c r="J204" s="43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2"/>
      <c r="W204" s="4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</row>
    <row r="205" spans="1:39" ht="12" customHeight="1">
      <c r="A205" s="2"/>
      <c r="B205" s="191" t="e">
        <f>IF(#REF!="","",IF(#REF!="","",#REF!&amp;"位"))</f>
        <v>#REF!</v>
      </c>
      <c r="C205" s="192" t="e">
        <f>IF(#REF!="","",IF(#REF!=#REF!,"",INDEX($Z$26:$AN$40,#REF!,#REF!)))</f>
        <v>#REF!</v>
      </c>
      <c r="D205" s="193" t="e">
        <f>IF(#REF!="","",IF(#REF!=#REF!,"",INDEX($Z$26:$AN$40,#REF!,#REF!)))</f>
        <v>#REF!</v>
      </c>
      <c r="E205" s="193" t="e">
        <f>IF(#REF!="","",IF(#REF!=#REF!,"",INDEX($Z$26:$AN$40,#REF!,#REF!)))</f>
        <v>#REF!</v>
      </c>
      <c r="F205" s="193" t="e">
        <f>IF(#REF!="","",IF(#REF!=#REF!,"",INDEX($Z$26:$AN$40,#REF!,#REF!)))</f>
        <v>#REF!</v>
      </c>
      <c r="G205" s="193" t="e">
        <f>IF(#REF!="","",IF(#REF!=#REF!,"",INDEX($Z$26:$AN$40,#REF!,#REF!)))</f>
        <v>#REF!</v>
      </c>
      <c r="H205" s="193" t="e">
        <f>IF(#REF!="","",IF(#REF!=#REF!,"",INDEX($Z$26:$AN$40,#REF!,#REF!)))</f>
        <v>#REF!</v>
      </c>
      <c r="I205" s="194" t="e">
        <f>IF(#REF!="","",IF(#REF!=#REF!,"",INDEX($Z$26:$AN$40,#REF!,#REF!)))</f>
        <v>#REF!</v>
      </c>
      <c r="J205" s="43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2"/>
      <c r="W205" s="4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</row>
    <row r="206" spans="1:39" ht="12" customHeight="1">
      <c r="A206" s="2"/>
      <c r="B206" s="191" t="e">
        <f>IF(#REF!="","",IF(#REF!="","",#REF!&amp;"位"))</f>
        <v>#REF!</v>
      </c>
      <c r="C206" s="192" t="e">
        <f>IF(#REF!="","",IF(#REF!=#REF!,"",INDEX($Z$26:$AN$40,#REF!,#REF!)))</f>
        <v>#REF!</v>
      </c>
      <c r="D206" s="193" t="e">
        <f>IF(#REF!="","",IF(#REF!=#REF!,"",INDEX($Z$26:$AN$40,#REF!,#REF!)))</f>
        <v>#REF!</v>
      </c>
      <c r="E206" s="193" t="e">
        <f>IF(#REF!="","",IF(#REF!=#REF!,"",INDEX($Z$26:$AN$40,#REF!,#REF!)))</f>
        <v>#REF!</v>
      </c>
      <c r="F206" s="193" t="e">
        <f>IF(#REF!="","",IF(#REF!=#REF!,"",INDEX($Z$26:$AN$40,#REF!,#REF!)))</f>
        <v>#REF!</v>
      </c>
      <c r="G206" s="193" t="e">
        <f>IF(#REF!="","",IF(#REF!=#REF!,"",INDEX($Z$26:$AN$40,#REF!,#REF!)))</f>
        <v>#REF!</v>
      </c>
      <c r="H206" s="193" t="e">
        <f>IF(#REF!="","",IF(#REF!=#REF!,"",INDEX($Z$26:$AN$40,#REF!,#REF!)))</f>
        <v>#REF!</v>
      </c>
      <c r="I206" s="194" t="e">
        <f>IF(#REF!="","",IF(#REF!=#REF!,"",INDEX($Z$26:$AN$40,#REF!,#REF!)))</f>
        <v>#REF!</v>
      </c>
      <c r="J206" s="43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2"/>
      <c r="W206" s="4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</row>
    <row r="207" spans="1:39" ht="12" customHeight="1">
      <c r="A207" s="2"/>
      <c r="B207" s="191" t="e">
        <f>IF(#REF!="","",IF(#REF!="","",#REF!&amp;"位"))</f>
        <v>#REF!</v>
      </c>
      <c r="C207" s="192" t="e">
        <f>IF(#REF!="","",IF(#REF!=#REF!,"",INDEX($Z$26:$AN$40,#REF!,#REF!)))</f>
        <v>#REF!</v>
      </c>
      <c r="D207" s="193" t="e">
        <f>IF(#REF!="","",IF(#REF!=#REF!,"",INDEX($Z$26:$AN$40,#REF!,#REF!)))</f>
        <v>#REF!</v>
      </c>
      <c r="E207" s="193" t="e">
        <f>IF(#REF!="","",IF(#REF!=#REF!,"",INDEX($Z$26:$AN$40,#REF!,#REF!)))</f>
        <v>#REF!</v>
      </c>
      <c r="F207" s="193" t="e">
        <f>IF(#REF!="","",IF(#REF!=#REF!,"",INDEX($Z$26:$AN$40,#REF!,#REF!)))</f>
        <v>#REF!</v>
      </c>
      <c r="G207" s="193" t="e">
        <f>IF(#REF!="","",IF(#REF!=#REF!,"",INDEX($Z$26:$AN$40,#REF!,#REF!)))</f>
        <v>#REF!</v>
      </c>
      <c r="H207" s="193" t="e">
        <f>IF(#REF!="","",IF(#REF!=#REF!,"",INDEX($Z$26:$AN$40,#REF!,#REF!)))</f>
        <v>#REF!</v>
      </c>
      <c r="I207" s="194" t="e">
        <f>IF(#REF!="","",IF(#REF!=#REF!,"",INDEX($Z$26:$AN$40,#REF!,#REF!)))</f>
        <v>#REF!</v>
      </c>
      <c r="J207" s="43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2"/>
      <c r="W207" s="4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</row>
    <row r="208" spans="1:39" ht="12" customHeight="1">
      <c r="A208" s="2"/>
      <c r="B208" s="195" t="e">
        <f>IF(#REF!="","",IF(#REF!="","",#REF!&amp;"位"))</f>
        <v>#REF!</v>
      </c>
      <c r="C208" s="196" t="e">
        <f>IF(#REF!="","",IF(#REF!=#REF!,"",INDEX($Z$26:$AN$40,#REF!,#REF!)))</f>
        <v>#REF!</v>
      </c>
      <c r="D208" s="197" t="e">
        <f>IF(#REF!="","",IF(#REF!=#REF!,"",INDEX($Z$26:$AN$40,#REF!,#REF!)))</f>
        <v>#REF!</v>
      </c>
      <c r="E208" s="197" t="e">
        <f>IF(#REF!="","",IF(#REF!=#REF!,"",INDEX($Z$26:$AN$40,#REF!,#REF!)))</f>
        <v>#REF!</v>
      </c>
      <c r="F208" s="197" t="e">
        <f>IF(#REF!="","",IF(#REF!=#REF!,"",INDEX($Z$26:$AN$40,#REF!,#REF!)))</f>
        <v>#REF!</v>
      </c>
      <c r="G208" s="197" t="e">
        <f>IF(#REF!="","",IF(#REF!=#REF!,"",INDEX($Z$26:$AN$40,#REF!,#REF!)))</f>
        <v>#REF!</v>
      </c>
      <c r="H208" s="197" t="e">
        <f>IF(#REF!="","",IF(#REF!=#REF!,"",INDEX($Z$26:$AN$40,#REF!,#REF!)))</f>
        <v>#REF!</v>
      </c>
      <c r="I208" s="198" t="e">
        <f>IF(#REF!="","",IF(#REF!=#REF!,"",INDEX($Z$26:$AN$40,#REF!,#REF!)))</f>
        <v>#REF!</v>
      </c>
      <c r="J208" s="43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2"/>
      <c r="W208" s="4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</row>
    <row r="209" spans="1:39" ht="12" customHeight="1">
      <c r="A209" s="2"/>
      <c r="B209" s="203" t="s">
        <v>22</v>
      </c>
      <c r="C209" s="204" t="e">
        <f>IF(#REF!="","",SUM(C197:C208))</f>
        <v>#REF!</v>
      </c>
      <c r="D209" s="205" t="e">
        <f>IF(#REF!="","",SUM(D197:D208))</f>
        <v>#REF!</v>
      </c>
      <c r="E209" s="205" t="e">
        <f>IF(#REF!="","",SUM(E197:E208))</f>
        <v>#REF!</v>
      </c>
      <c r="F209" s="205" t="e">
        <f>IF(#REF!="","",SUM(F197:F208))</f>
        <v>#REF!</v>
      </c>
      <c r="G209" s="205" t="e">
        <f>IF(#REF!="","",SUM(G197:G208))</f>
        <v>#REF!</v>
      </c>
      <c r="H209" s="205" t="e">
        <f>IF(#REF!="","",SUM(H197:H208))</f>
        <v>#REF!</v>
      </c>
      <c r="I209" s="206" t="e">
        <f>IF(#REF!="","",SUM(I197:I208))</f>
        <v>#REF!</v>
      </c>
      <c r="J209" s="43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2"/>
      <c r="W209" s="4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</row>
    <row r="210" spans="1:39" ht="12" customHeight="1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2"/>
      <c r="W210" s="4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</row>
    <row r="211" spans="1:39" ht="12" customHeight="1">
      <c r="A211" s="2"/>
      <c r="B211" s="3"/>
      <c r="C211" s="3"/>
      <c r="D211" s="556" t="s">
        <v>4</v>
      </c>
      <c r="E211" s="556"/>
      <c r="F211" s="556"/>
      <c r="G211" s="556"/>
      <c r="H211" s="3"/>
      <c r="I211" s="3"/>
      <c r="J211" s="3"/>
      <c r="K211" s="102"/>
      <c r="L211" s="102"/>
      <c r="M211" s="102"/>
      <c r="N211" s="533" t="s">
        <v>5</v>
      </c>
      <c r="O211" s="533"/>
      <c r="P211" s="533"/>
      <c r="Q211" s="533"/>
      <c r="R211" s="533"/>
      <c r="S211" s="533"/>
      <c r="T211" s="102"/>
      <c r="U211" s="102"/>
      <c r="V211" s="2"/>
      <c r="W211" s="4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</row>
    <row r="212" spans="1:39" ht="12" customHeight="1">
      <c r="A212" s="2"/>
      <c r="B212" s="3"/>
      <c r="C212" s="3"/>
      <c r="D212" s="557"/>
      <c r="E212" s="557"/>
      <c r="F212" s="557"/>
      <c r="G212" s="557"/>
      <c r="H212" s="3"/>
      <c r="I212" s="3"/>
      <c r="J212" s="3"/>
      <c r="K212" s="3"/>
      <c r="L212" s="3"/>
      <c r="M212" s="3"/>
      <c r="N212" s="534"/>
      <c r="O212" s="534"/>
      <c r="P212" s="534"/>
      <c r="Q212" s="534"/>
      <c r="R212" s="534"/>
      <c r="S212" s="534"/>
      <c r="T212" s="3"/>
      <c r="U212" s="3"/>
      <c r="V212" s="2"/>
      <c r="W212" s="4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</row>
    <row r="213" spans="1:39" ht="12" customHeight="1">
      <c r="A213" s="2"/>
      <c r="B213" s="6" t="e">
        <f>IF(#REF!="","",#REF!)</f>
        <v>#REF!</v>
      </c>
      <c r="C213" s="3"/>
      <c r="D213" s="3"/>
      <c r="E213" s="3"/>
      <c r="F213" s="3"/>
      <c r="G213" s="3"/>
      <c r="H213" s="3"/>
      <c r="I213" s="3"/>
      <c r="J213" s="3"/>
      <c r="K213" s="6" t="e">
        <f>IF(#REF!="","",#REF!)</f>
        <v>#REF!</v>
      </c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2"/>
      <c r="W213" s="4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</row>
    <row r="214" spans="1:39" ht="12" customHeight="1">
      <c r="A214" s="210"/>
      <c r="B214" s="558"/>
      <c r="C214" s="550" t="e">
        <f>IF(#REF!="","",#REF!)</f>
        <v>#REF!</v>
      </c>
      <c r="D214" s="544" t="e">
        <f>IF(#REF!="","",#REF!)</f>
        <v>#REF!</v>
      </c>
      <c r="E214" s="544" t="e">
        <f>IF(#REF!="","",#REF!)</f>
        <v>#REF!</v>
      </c>
      <c r="F214" s="544" t="e">
        <f>IF(#REF!="","",#REF!)</f>
        <v>#REF!</v>
      </c>
      <c r="G214" s="544" t="e">
        <f>IF(#REF!="","",#REF!)</f>
        <v>#REF!</v>
      </c>
      <c r="H214" s="544" t="e">
        <f>IF(#REF!="","",#REF!)</f>
        <v>#REF!</v>
      </c>
      <c r="I214" s="547" t="e">
        <f>IF(#REF!="","",#REF!)</f>
        <v>#REF!</v>
      </c>
      <c r="J214" s="211"/>
      <c r="K214" s="553"/>
      <c r="L214" s="550" t="e">
        <f>IF(#REF!="","",IF(#REF!="","",#REF!))</f>
        <v>#REF!</v>
      </c>
      <c r="M214" s="544" t="e">
        <f>IF(#REF!="","",IF(#REF!="","",#REF!))</f>
        <v>#REF!</v>
      </c>
      <c r="N214" s="544" t="e">
        <f>IF(#REF!="","",IF(#REF!="","",#REF!))</f>
        <v>#REF!</v>
      </c>
      <c r="O214" s="544" t="e">
        <f>IF(#REF!="","",IF(#REF!="","",#REF!))</f>
        <v>#REF!</v>
      </c>
      <c r="P214" s="547" t="e">
        <f>IF(#REF!="","",IF(#REF!="","",#REF!))</f>
        <v>#REF!</v>
      </c>
      <c r="Q214" s="550" t="e">
        <f>IF(#REF!="","",IF(#REF!="","",#REF!))</f>
        <v>#REF!</v>
      </c>
      <c r="R214" s="544" t="e">
        <f>IF(#REF!="","",IF(#REF!="","",#REF!))</f>
        <v>#REF!</v>
      </c>
      <c r="S214" s="544" t="e">
        <f>IF(#REF!="","",IF(#REF!="","",#REF!))</f>
        <v>#REF!</v>
      </c>
      <c r="T214" s="544" t="e">
        <f>IF(#REF!="","",IF(#REF!="","",#REF!))</f>
        <v>#REF!</v>
      </c>
      <c r="U214" s="547" t="e">
        <f>IF(#REF!="","",IF(#REF!="","",#REF!))</f>
        <v>#REF!</v>
      </c>
      <c r="V214" s="210"/>
      <c r="W214" s="21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</row>
    <row r="215" spans="1:39" ht="12" customHeight="1">
      <c r="A215" s="7"/>
      <c r="B215" s="559"/>
      <c r="C215" s="551"/>
      <c r="D215" s="545"/>
      <c r="E215" s="545"/>
      <c r="F215" s="545"/>
      <c r="G215" s="545"/>
      <c r="H215" s="545"/>
      <c r="I215" s="548"/>
      <c r="J215" s="113"/>
      <c r="K215" s="554"/>
      <c r="L215" s="551"/>
      <c r="M215" s="545"/>
      <c r="N215" s="545"/>
      <c r="O215" s="545"/>
      <c r="P215" s="548"/>
      <c r="Q215" s="551"/>
      <c r="R215" s="545"/>
      <c r="S215" s="545"/>
      <c r="T215" s="545"/>
      <c r="U215" s="548"/>
      <c r="V215" s="7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</row>
    <row r="216" spans="1:39" ht="12" customHeight="1">
      <c r="A216" s="7"/>
      <c r="B216" s="559"/>
      <c r="C216" s="551"/>
      <c r="D216" s="545"/>
      <c r="E216" s="545"/>
      <c r="F216" s="545"/>
      <c r="G216" s="545"/>
      <c r="H216" s="545"/>
      <c r="I216" s="548"/>
      <c r="J216" s="113"/>
      <c r="K216" s="554"/>
      <c r="L216" s="551"/>
      <c r="M216" s="545"/>
      <c r="N216" s="545"/>
      <c r="O216" s="545"/>
      <c r="P216" s="548"/>
      <c r="Q216" s="551"/>
      <c r="R216" s="545"/>
      <c r="S216" s="545"/>
      <c r="T216" s="545"/>
      <c r="U216" s="548"/>
      <c r="V216" s="7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</row>
    <row r="217" spans="1:39" ht="12" customHeight="1">
      <c r="A217" s="7"/>
      <c r="B217" s="559"/>
      <c r="C217" s="551"/>
      <c r="D217" s="545"/>
      <c r="E217" s="545"/>
      <c r="F217" s="545"/>
      <c r="G217" s="545"/>
      <c r="H217" s="545"/>
      <c r="I217" s="548"/>
      <c r="J217" s="113"/>
      <c r="K217" s="554"/>
      <c r="L217" s="551"/>
      <c r="M217" s="545"/>
      <c r="N217" s="545"/>
      <c r="O217" s="545"/>
      <c r="P217" s="548"/>
      <c r="Q217" s="551"/>
      <c r="R217" s="545"/>
      <c r="S217" s="545"/>
      <c r="T217" s="545"/>
      <c r="U217" s="548"/>
      <c r="V217" s="7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</row>
    <row r="218" spans="1:39" ht="12" customHeight="1">
      <c r="A218" s="7"/>
      <c r="B218" s="559"/>
      <c r="C218" s="551"/>
      <c r="D218" s="545"/>
      <c r="E218" s="545"/>
      <c r="F218" s="545"/>
      <c r="G218" s="545"/>
      <c r="H218" s="545"/>
      <c r="I218" s="548"/>
      <c r="J218" s="113"/>
      <c r="K218" s="554"/>
      <c r="L218" s="551"/>
      <c r="M218" s="545"/>
      <c r="N218" s="545"/>
      <c r="O218" s="545"/>
      <c r="P218" s="548"/>
      <c r="Q218" s="551"/>
      <c r="R218" s="545"/>
      <c r="S218" s="545"/>
      <c r="T218" s="545"/>
      <c r="U218" s="548"/>
      <c r="V218" s="7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</row>
    <row r="219" spans="1:39" ht="12" customHeight="1">
      <c r="A219" s="7"/>
      <c r="B219" s="560"/>
      <c r="C219" s="552"/>
      <c r="D219" s="546"/>
      <c r="E219" s="546"/>
      <c r="F219" s="546"/>
      <c r="G219" s="546"/>
      <c r="H219" s="546"/>
      <c r="I219" s="549"/>
      <c r="J219" s="113"/>
      <c r="K219" s="555"/>
      <c r="L219" s="552"/>
      <c r="M219" s="546"/>
      <c r="N219" s="546"/>
      <c r="O219" s="546"/>
      <c r="P219" s="549"/>
      <c r="Q219" s="552"/>
      <c r="R219" s="546"/>
      <c r="S219" s="546"/>
      <c r="T219" s="546"/>
      <c r="U219" s="549"/>
      <c r="V219" s="7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</row>
    <row r="220" spans="1:39" ht="12" customHeight="1">
      <c r="A220" s="2"/>
      <c r="B220" s="39" t="e">
        <f>IF(#REF!="","",IF(#REF!="","","1位"))</f>
        <v>#REF!</v>
      </c>
      <c r="C220" s="44" t="e">
        <f>IF($B220="","",IF(#REF!="","",IF(#REF!="*","",$AA7)))</f>
        <v>#REF!</v>
      </c>
      <c r="D220" s="45" t="e">
        <f>IF($B220="","",IF(#REF!="","",IF(#REF!="*","",$AA7)))</f>
        <v>#REF!</v>
      </c>
      <c r="E220" s="45" t="e">
        <f>IF($B220="","",IF(#REF!="","",IF(#REF!="*","",$AA7)))</f>
        <v>#REF!</v>
      </c>
      <c r="F220" s="45" t="e">
        <f>IF($B220="","",IF(#REF!="","",IF(#REF!="*","",$AA7)))</f>
        <v>#REF!</v>
      </c>
      <c r="G220" s="45" t="e">
        <f>IF($B220="","",IF(#REF!="","",IF(#REF!="*","",$AA7)))</f>
        <v>#REF!</v>
      </c>
      <c r="H220" s="45" t="e">
        <f>IF($B220="","",IF(#REF!="","",IF(#REF!="*","",$AA7)))</f>
        <v>#REF!</v>
      </c>
      <c r="I220" s="48" t="e">
        <f>IF($B220="","",IF(#REF!="","",IF(#REF!="*","",$AA7)))</f>
        <v>#REF!</v>
      </c>
      <c r="J220" s="43"/>
      <c r="K220" s="39" t="e">
        <f>IF(#REF!="","",IF(#REF!="","","1位"))</f>
        <v>#REF!</v>
      </c>
      <c r="L220" s="44" t="e">
        <f>IF(#REF!="","",IF($K220="","",IF(#REF!="","",IF(#REF!="*","",$AA7))))</f>
        <v>#REF!</v>
      </c>
      <c r="M220" s="45" t="e">
        <f>IF(#REF!="","",IF($K220="","",IF(#REF!="","",IF(#REF!="*","",$AA7))))</f>
        <v>#REF!</v>
      </c>
      <c r="N220" s="45" t="e">
        <f>IF(#REF!="","",IF($K220="","",IF(#REF!="","",IF(#REF!="*","",$AA7))))</f>
        <v>#REF!</v>
      </c>
      <c r="O220" s="45" t="e">
        <f>IF(#REF!="","",IF($K220="","",IF(#REF!="","",IF(#REF!="*","",$AA7))))</f>
        <v>#REF!</v>
      </c>
      <c r="P220" s="46" t="e">
        <f>IF(#REF!="","",IF($K220="","",IF(#REF!="","",IF(#REF!="*","",$AA7))))</f>
        <v>#REF!</v>
      </c>
      <c r="Q220" s="47" t="e">
        <f>IF(#REF!="","",IF($K220="","",IF(#REF!="","",IF(#REF!="*","",$AA7))))</f>
        <v>#REF!</v>
      </c>
      <c r="R220" s="45" t="e">
        <f>IF(#REF!="","",IF($K220="","",IF(#REF!="","",IF(#REF!="*","",$AA7))))</f>
        <v>#REF!</v>
      </c>
      <c r="S220" s="45" t="e">
        <f>IF(#REF!="","",IF($K220="","",IF(#REF!="","",IF(#REF!="*","",$AA7))))</f>
        <v>#REF!</v>
      </c>
      <c r="T220" s="45" t="e">
        <f>IF(#REF!="","",IF($K220="","",IF(#REF!="","",IF(#REF!="*","",$AA7))))</f>
        <v>#REF!</v>
      </c>
      <c r="U220" s="48" t="e">
        <f>IF(#REF!="","",IF($K220="","",IF(#REF!="","",IF(#REF!="*","",$AA7))))</f>
        <v>#REF!</v>
      </c>
      <c r="V220" s="2"/>
      <c r="W220" s="4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</row>
    <row r="221" spans="1:39" ht="12" customHeight="1">
      <c r="A221" s="2"/>
      <c r="B221" s="52" t="e">
        <f>IF(#REF!="","",IF(#REF!="","","2位"))</f>
        <v>#REF!</v>
      </c>
      <c r="C221" s="53" t="e">
        <f>IF($B221="","",IF(#REF!="","",IF(#REF!="*","",$AA8)))</f>
        <v>#REF!</v>
      </c>
      <c r="D221" s="54" t="e">
        <f>IF($B221="","",IF(#REF!="","",IF(#REF!="*","",$AA8)))</f>
        <v>#REF!</v>
      </c>
      <c r="E221" s="54" t="e">
        <f>IF($B221="","",IF(#REF!="","",IF(#REF!="*","",$AA8)))</f>
        <v>#REF!</v>
      </c>
      <c r="F221" s="54" t="e">
        <f>IF($B221="","",IF(#REF!="","",IF(#REF!="*","",$AA8)))</f>
        <v>#REF!</v>
      </c>
      <c r="G221" s="54" t="e">
        <f>IF($B221="","",IF(#REF!="","",IF(#REF!="*","",$AA8)))</f>
        <v>#REF!</v>
      </c>
      <c r="H221" s="54" t="e">
        <f>IF($B221="","",IF(#REF!="","",IF(#REF!="*","",$AA8)))</f>
        <v>#REF!</v>
      </c>
      <c r="I221" s="55" t="e">
        <f>IF($B221="","",IF(#REF!="","",IF(#REF!="*","",$AA8)))</f>
        <v>#REF!</v>
      </c>
      <c r="J221" s="43"/>
      <c r="K221" s="52" t="e">
        <f>IF(#REF!="","",IF(#REF!="","","2位"))</f>
        <v>#REF!</v>
      </c>
      <c r="L221" s="53" t="e">
        <f>IF(#REF!="","",IF($K221="","",IF(#REF!="","",IF(#REF!="*","",$AA8))))</f>
        <v>#REF!</v>
      </c>
      <c r="M221" s="54" t="e">
        <f>IF(#REF!="","",IF($K221="","",IF(#REF!="","",IF(#REF!="*","",$AA8))))</f>
        <v>#REF!</v>
      </c>
      <c r="N221" s="54" t="e">
        <f>IF(#REF!="","",IF($K221="","",IF(#REF!="","",IF(#REF!="*","",$AA8))))</f>
        <v>#REF!</v>
      </c>
      <c r="O221" s="54" t="e">
        <f>IF(#REF!="","",IF($K221="","",IF(#REF!="","",IF(#REF!="*","",$AA8))))</f>
        <v>#REF!</v>
      </c>
      <c r="P221" s="56" t="e">
        <f>IF(#REF!="","",IF($K221="","",IF(#REF!="","",IF(#REF!="*","",$AA8))))</f>
        <v>#REF!</v>
      </c>
      <c r="Q221" s="57" t="e">
        <f>IF(#REF!="","",IF($K221="","",IF(#REF!="","",IF(#REF!="*","",$AA8))))</f>
        <v>#REF!</v>
      </c>
      <c r="R221" s="54" t="e">
        <f>IF(#REF!="","",IF($K221="","",IF(#REF!="","",IF(#REF!="*","",$AA8))))</f>
        <v>#REF!</v>
      </c>
      <c r="S221" s="54" t="e">
        <f>IF(#REF!="","",IF($K221="","",IF(#REF!="","",IF(#REF!="*","",$AA8))))</f>
        <v>#REF!</v>
      </c>
      <c r="T221" s="54" t="e">
        <f>IF(#REF!="","",IF($K221="","",IF(#REF!="","",IF(#REF!="*","",$AA8))))</f>
        <v>#REF!</v>
      </c>
      <c r="U221" s="55" t="e">
        <f>IF(#REF!="","",IF($K221="","",IF(#REF!="","",IF(#REF!="*","",$AA8))))</f>
        <v>#REF!</v>
      </c>
      <c r="V221" s="2"/>
      <c r="W221" s="4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</row>
    <row r="222" spans="1:39" ht="12" customHeight="1">
      <c r="A222" s="2"/>
      <c r="B222" s="52" t="e">
        <f>IF(#REF!="","",IF(#REF!="","","3位"))</f>
        <v>#REF!</v>
      </c>
      <c r="C222" s="53" t="e">
        <f>IF($B222="","",IF(#REF!="","",IF(#REF!="*","",$AA9)))</f>
        <v>#REF!</v>
      </c>
      <c r="D222" s="54" t="e">
        <f>IF($B222="","",IF(#REF!="","",IF(#REF!="*","",$AA9)))</f>
        <v>#REF!</v>
      </c>
      <c r="E222" s="54" t="e">
        <f>IF($B222="","",IF(#REF!="","",IF(#REF!="*","",$AA9)))</f>
        <v>#REF!</v>
      </c>
      <c r="F222" s="54" t="e">
        <f>IF($B222="","",IF(#REF!="","",IF(#REF!="*","",$AA9)))</f>
        <v>#REF!</v>
      </c>
      <c r="G222" s="54" t="e">
        <f>IF($B222="","",IF(#REF!="","",IF(#REF!="*","",$AA9)))</f>
        <v>#REF!</v>
      </c>
      <c r="H222" s="54" t="e">
        <f>IF($B222="","",IF(#REF!="","",IF(#REF!="*","",$AA9)))</f>
        <v>#REF!</v>
      </c>
      <c r="I222" s="55" t="e">
        <f>IF($B222="","",IF(#REF!="","",IF(#REF!="*","",$AA9)))</f>
        <v>#REF!</v>
      </c>
      <c r="J222" s="43"/>
      <c r="K222" s="52" t="e">
        <f>IF(#REF!="","",IF(#REF!="","","3位"))</f>
        <v>#REF!</v>
      </c>
      <c r="L222" s="53" t="e">
        <f>IF(#REF!="","",IF($K222="","",IF(#REF!="","",IF(#REF!="*","",$AA9))))</f>
        <v>#REF!</v>
      </c>
      <c r="M222" s="54" t="e">
        <f>IF(#REF!="","",IF($K222="","",IF(#REF!="","",IF(#REF!="*","",$AA9))))</f>
        <v>#REF!</v>
      </c>
      <c r="N222" s="54" t="e">
        <f>IF(#REF!="","",IF($K222="","",IF(#REF!="","",IF(#REF!="*","",$AA9))))</f>
        <v>#REF!</v>
      </c>
      <c r="O222" s="54" t="e">
        <f>IF(#REF!="","",IF($K222="","",IF(#REF!="","",IF(#REF!="*","",$AA9))))</f>
        <v>#REF!</v>
      </c>
      <c r="P222" s="56" t="e">
        <f>IF(#REF!="","",IF($K222="","",IF(#REF!="","",IF(#REF!="*","",$AA9))))</f>
        <v>#REF!</v>
      </c>
      <c r="Q222" s="57" t="e">
        <f>IF(#REF!="","",IF($K222="","",IF(#REF!="","",IF(#REF!="*","",$AA9))))</f>
        <v>#REF!</v>
      </c>
      <c r="R222" s="54" t="e">
        <f>IF(#REF!="","",IF($K222="","",IF(#REF!="","",IF(#REF!="*","",$AA9))))</f>
        <v>#REF!</v>
      </c>
      <c r="S222" s="54" t="e">
        <f>IF(#REF!="","",IF($K222="","",IF(#REF!="","",IF(#REF!="*","",$AA9))))</f>
        <v>#REF!</v>
      </c>
      <c r="T222" s="54" t="e">
        <f>IF(#REF!="","",IF($K222="","",IF(#REF!="","",IF(#REF!="*","",$AA9))))</f>
        <v>#REF!</v>
      </c>
      <c r="U222" s="55" t="e">
        <f>IF(#REF!="","",IF($K222="","",IF(#REF!="","",IF(#REF!="*","",$AA9))))</f>
        <v>#REF!</v>
      </c>
      <c r="V222" s="2"/>
      <c r="W222" s="4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</row>
    <row r="223" spans="1:39" ht="12" customHeight="1">
      <c r="A223" s="2"/>
      <c r="B223" s="52" t="e">
        <f>IF(#REF!="","",IF(#REF!="","","4位"))</f>
        <v>#REF!</v>
      </c>
      <c r="C223" s="53" t="e">
        <f>IF($B223="","",IF(#REF!="","",IF(#REF!="*","",$AA10)))</f>
        <v>#REF!</v>
      </c>
      <c r="D223" s="54" t="e">
        <f>IF($B223="","",IF(#REF!="","",IF(#REF!="*","",$AA10)))</f>
        <v>#REF!</v>
      </c>
      <c r="E223" s="54" t="e">
        <f>IF($B223="","",IF(#REF!="","",IF(#REF!="*","",$AA10)))</f>
        <v>#REF!</v>
      </c>
      <c r="F223" s="54" t="e">
        <f>IF($B223="","",IF(#REF!="","",IF(#REF!="*","",$AA10)))</f>
        <v>#REF!</v>
      </c>
      <c r="G223" s="54" t="e">
        <f>IF($B223="","",IF(#REF!="","",IF(#REF!="*","",$AA10)))</f>
        <v>#REF!</v>
      </c>
      <c r="H223" s="54" t="e">
        <f>IF($B223="","",IF(#REF!="","",IF(#REF!="*","",$AA10)))</f>
        <v>#REF!</v>
      </c>
      <c r="I223" s="55" t="e">
        <f>IF($B223="","",IF(#REF!="","",IF(#REF!="*","",$AA10)))</f>
        <v>#REF!</v>
      </c>
      <c r="J223" s="43"/>
      <c r="K223" s="52" t="e">
        <f>IF(#REF!="","",IF(#REF!="","","4位"))</f>
        <v>#REF!</v>
      </c>
      <c r="L223" s="53" t="e">
        <f>IF(#REF!="","",IF($K223="","",IF(#REF!="","",IF(#REF!="*","",$AA10))))</f>
        <v>#REF!</v>
      </c>
      <c r="M223" s="54" t="e">
        <f>IF(#REF!="","",IF($K223="","",IF(#REF!="","",IF(#REF!="*","",$AA10))))</f>
        <v>#REF!</v>
      </c>
      <c r="N223" s="54" t="e">
        <f>IF(#REF!="","",IF($K223="","",IF(#REF!="","",IF(#REF!="*","",$AA10))))</f>
        <v>#REF!</v>
      </c>
      <c r="O223" s="54" t="e">
        <f>IF(#REF!="","",IF($K223="","",IF(#REF!="","",IF(#REF!="*","",$AA10))))</f>
        <v>#REF!</v>
      </c>
      <c r="P223" s="56" t="e">
        <f>IF(#REF!="","",IF($K223="","",IF(#REF!="","",IF(#REF!="*","",$AA10))))</f>
        <v>#REF!</v>
      </c>
      <c r="Q223" s="57" t="e">
        <f>IF(#REF!="","",IF($K223="","",IF(#REF!="","",IF(#REF!="*","",$AA10))))</f>
        <v>#REF!</v>
      </c>
      <c r="R223" s="54" t="e">
        <f>IF(#REF!="","",IF($K223="","",IF(#REF!="","",IF(#REF!="*","",$AA10))))</f>
        <v>#REF!</v>
      </c>
      <c r="S223" s="54" t="e">
        <f>IF(#REF!="","",IF($K223="","",IF(#REF!="","",IF(#REF!="*","",$AA10))))</f>
        <v>#REF!</v>
      </c>
      <c r="T223" s="54" t="e">
        <f>IF(#REF!="","",IF($K223="","",IF(#REF!="","",IF(#REF!="*","",$AA10))))</f>
        <v>#REF!</v>
      </c>
      <c r="U223" s="55" t="e">
        <f>IF(#REF!="","",IF($K223="","",IF(#REF!="","",IF(#REF!="*","",$AA10))))</f>
        <v>#REF!</v>
      </c>
      <c r="V223" s="2"/>
      <c r="W223" s="4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</row>
    <row r="224" spans="1:39" ht="12" customHeight="1">
      <c r="A224" s="2"/>
      <c r="B224" s="52" t="e">
        <f>IF(#REF!="","",IF(#REF!="","","5位"))</f>
        <v>#REF!</v>
      </c>
      <c r="C224" s="53" t="e">
        <f>IF($B224="","",IF(#REF!="","",IF(#REF!="*","",$AA11)))</f>
        <v>#REF!</v>
      </c>
      <c r="D224" s="54" t="e">
        <f>IF($B224="","",IF(#REF!="","",IF(#REF!="*","",$AA11)))</f>
        <v>#REF!</v>
      </c>
      <c r="E224" s="54" t="e">
        <f>IF($B224="","",IF(#REF!="","",IF(#REF!="*","",$AA11)))</f>
        <v>#REF!</v>
      </c>
      <c r="F224" s="54" t="e">
        <f>IF($B224="","",IF(#REF!="","",IF(#REF!="*","",$AA11)))</f>
        <v>#REF!</v>
      </c>
      <c r="G224" s="54" t="e">
        <f>IF($B224="","",IF(#REF!="","",IF(#REF!="*","",$AA11)))</f>
        <v>#REF!</v>
      </c>
      <c r="H224" s="54" t="e">
        <f>IF($B224="","",IF(#REF!="","",IF(#REF!="*","",$AA11)))</f>
        <v>#REF!</v>
      </c>
      <c r="I224" s="55" t="e">
        <f>IF($B224="","",IF(#REF!="","",IF(#REF!="*","",$AA11)))</f>
        <v>#REF!</v>
      </c>
      <c r="J224" s="43"/>
      <c r="K224" s="52" t="e">
        <f>IF(#REF!="","",IF(#REF!="","","5位"))</f>
        <v>#REF!</v>
      </c>
      <c r="L224" s="53" t="e">
        <f>IF(#REF!="","",IF($K224="","",IF(#REF!="","",IF(#REF!="*","",$AA11))))</f>
        <v>#REF!</v>
      </c>
      <c r="M224" s="54" t="e">
        <f>IF(#REF!="","",IF($K224="","",IF(#REF!="","",IF(#REF!="*","",$AA11))))</f>
        <v>#REF!</v>
      </c>
      <c r="N224" s="54" t="e">
        <f>IF(#REF!="","",IF($K224="","",IF(#REF!="","",IF(#REF!="*","",$AA11))))</f>
        <v>#REF!</v>
      </c>
      <c r="O224" s="54" t="e">
        <f>IF(#REF!="","",IF($K224="","",IF(#REF!="","",IF(#REF!="*","",$AA11))))</f>
        <v>#REF!</v>
      </c>
      <c r="P224" s="56" t="e">
        <f>IF(#REF!="","",IF($K224="","",IF(#REF!="","",IF(#REF!="*","",$AA11))))</f>
        <v>#REF!</v>
      </c>
      <c r="Q224" s="57" t="e">
        <f>IF(#REF!="","",IF($K224="","",IF(#REF!="","",IF(#REF!="*","",$AA11))))</f>
        <v>#REF!</v>
      </c>
      <c r="R224" s="54" t="e">
        <f>IF(#REF!="","",IF($K224="","",IF(#REF!="","",IF(#REF!="*","",$AA11))))</f>
        <v>#REF!</v>
      </c>
      <c r="S224" s="54" t="e">
        <f>IF(#REF!="","",IF($K224="","",IF(#REF!="","",IF(#REF!="*","",$AA11))))</f>
        <v>#REF!</v>
      </c>
      <c r="T224" s="54" t="e">
        <f>IF(#REF!="","",IF($K224="","",IF(#REF!="","",IF(#REF!="*","",$AA11))))</f>
        <v>#REF!</v>
      </c>
      <c r="U224" s="55" t="e">
        <f>IF(#REF!="","",IF($K224="","",IF(#REF!="","",IF(#REF!="*","",$AA11))))</f>
        <v>#REF!</v>
      </c>
      <c r="V224" s="2"/>
      <c r="W224" s="4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</row>
    <row r="225" spans="1:39" ht="12" customHeight="1">
      <c r="A225" s="2"/>
      <c r="B225" s="70" t="e">
        <f>IF(#REF!="","",IF(#REF!="","","6位"))</f>
        <v>#REF!</v>
      </c>
      <c r="C225" s="87" t="e">
        <f>IF($B225="","",IF(#REF!="","",IF(#REF!="*","",$AA12)))</f>
        <v>#REF!</v>
      </c>
      <c r="D225" s="88" t="e">
        <f>IF($B225="","",IF(#REF!="","",IF(#REF!="*","",$AA12)))</f>
        <v>#REF!</v>
      </c>
      <c r="E225" s="88" t="e">
        <f>IF($B225="","",IF(#REF!="","",IF(#REF!="*","",$AA12)))</f>
        <v>#REF!</v>
      </c>
      <c r="F225" s="88" t="e">
        <f>IF($B225="","",IF(#REF!="","",IF(#REF!="*","",$AA12)))</f>
        <v>#REF!</v>
      </c>
      <c r="G225" s="88" t="e">
        <f>IF($B225="","",IF(#REF!="","",IF(#REF!="*","",$AA12)))</f>
        <v>#REF!</v>
      </c>
      <c r="H225" s="88" t="e">
        <f>IF($B225="","",IF(#REF!="","",IF(#REF!="*","",$AA12)))</f>
        <v>#REF!</v>
      </c>
      <c r="I225" s="89" t="e">
        <f>IF($B225="","",IF(#REF!="","",IF(#REF!="*","",$AA12)))</f>
        <v>#REF!</v>
      </c>
      <c r="J225" s="43"/>
      <c r="K225" s="70" t="e">
        <f>IF(#REF!="","",IF(#REF!="","","6位"))</f>
        <v>#REF!</v>
      </c>
      <c r="L225" s="71" t="e">
        <f>IF(#REF!="","",IF($K225="","",IF(#REF!="","",IF(#REF!="*","",$AA12))))</f>
        <v>#REF!</v>
      </c>
      <c r="M225" s="72" t="e">
        <f>IF(#REF!="","",IF($K225="","",IF(#REF!="","",IF(#REF!="*","",$AA12))))</f>
        <v>#REF!</v>
      </c>
      <c r="N225" s="72" t="e">
        <f>IF(#REF!="","",IF($K225="","",IF(#REF!="","",IF(#REF!="*","",$AA12))))</f>
        <v>#REF!</v>
      </c>
      <c r="O225" s="72" t="e">
        <f>IF(#REF!="","",IF($K225="","",IF(#REF!="","",IF(#REF!="*","",$AA12))))</f>
        <v>#REF!</v>
      </c>
      <c r="P225" s="74" t="e">
        <f>IF(#REF!="","",IF($K225="","",IF(#REF!="","",IF(#REF!="*","",$AA12))))</f>
        <v>#REF!</v>
      </c>
      <c r="Q225" s="75" t="e">
        <f>IF(#REF!="","",IF($K225="","",IF(#REF!="","",IF(#REF!="*","",$AA12))))</f>
        <v>#REF!</v>
      </c>
      <c r="R225" s="72" t="e">
        <f>IF(#REF!="","",IF($K225="","",IF(#REF!="","",IF(#REF!="*","",$AA12))))</f>
        <v>#REF!</v>
      </c>
      <c r="S225" s="72" t="e">
        <f>IF(#REF!="","",IF($K225="","",IF(#REF!="","",IF(#REF!="*","",$AA12))))</f>
        <v>#REF!</v>
      </c>
      <c r="T225" s="72" t="e">
        <f>IF(#REF!="","",IF($K225="","",IF(#REF!="","",IF(#REF!="*","",$AA12))))</f>
        <v>#REF!</v>
      </c>
      <c r="U225" s="73" t="e">
        <f>IF(#REF!="","",IF($K225="","",IF(#REF!="","",IF(#REF!="*","",$AA12))))</f>
        <v>#REF!</v>
      </c>
      <c r="V225" s="2"/>
      <c r="W225" s="4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</row>
    <row r="226" spans="1:39" ht="12" customHeight="1">
      <c r="A226" s="2"/>
      <c r="B226" s="77" t="e">
        <f>IF(#REF!="","",IF(#REF!="","","7位"))</f>
        <v>#REF!</v>
      </c>
      <c r="C226" s="221" t="e">
        <f>IF($B226="","",IF(#REF!="","",IF(#REF!="*","",$AA13)))</f>
        <v>#REF!</v>
      </c>
      <c r="D226" s="222" t="e">
        <f>IF($B226="","",IF(#REF!="","",IF(#REF!="*","",$AA13)))</f>
        <v>#REF!</v>
      </c>
      <c r="E226" s="222" t="e">
        <f>IF($B226="","",IF(#REF!="","",IF(#REF!="*","",$AA13)))</f>
        <v>#REF!</v>
      </c>
      <c r="F226" s="222" t="e">
        <f>IF($B226="","",IF(#REF!="","",IF(#REF!="*","",$AA13)))</f>
        <v>#REF!</v>
      </c>
      <c r="G226" s="222" t="e">
        <f>IF($B226="","",IF(#REF!="","",IF(#REF!="*","",$AA13)))</f>
        <v>#REF!</v>
      </c>
      <c r="H226" s="222" t="e">
        <f>IF($B226="","",IF(#REF!="","",IF(#REF!="*","",$AA13)))</f>
        <v>#REF!</v>
      </c>
      <c r="I226" s="223" t="e">
        <f>IF($B226="","",IF(#REF!="","",IF(#REF!="*","",$AA13)))</f>
        <v>#REF!</v>
      </c>
      <c r="J226" s="43"/>
      <c r="K226" s="77" t="e">
        <f>IF(#REF!="","",IF(#REF!="","","7位"))</f>
        <v>#REF!</v>
      </c>
      <c r="L226" s="40" t="e">
        <f>IF(#REF!="","",IF($K226="","",IF(#REF!="","",IF(#REF!="*","",$AA13))))</f>
        <v>#REF!</v>
      </c>
      <c r="M226" s="41" t="e">
        <f>IF(#REF!="","",IF($K226="","",IF(#REF!="","",IF(#REF!="*","",$AA13))))</f>
        <v>#REF!</v>
      </c>
      <c r="N226" s="41" t="e">
        <f>IF(#REF!="","",IF($K226="","",IF(#REF!="","",IF(#REF!="*","",$AA13))))</f>
        <v>#REF!</v>
      </c>
      <c r="O226" s="41" t="e">
        <f>IF(#REF!="","",IF($K226="","",IF(#REF!="","",IF(#REF!="*","",$AA13))))</f>
        <v>#REF!</v>
      </c>
      <c r="P226" s="78" t="e">
        <f>IF(#REF!="","",IF($K226="","",IF(#REF!="","",IF(#REF!="*","",$AA13))))</f>
        <v>#REF!</v>
      </c>
      <c r="Q226" s="79" t="e">
        <f>IF(#REF!="","",IF($K226="","",IF(#REF!="","",IF(#REF!="*","",$AA13))))</f>
        <v>#REF!</v>
      </c>
      <c r="R226" s="41" t="e">
        <f>IF(#REF!="","",IF($K226="","",IF(#REF!="","",IF(#REF!="*","",$AA13))))</f>
        <v>#REF!</v>
      </c>
      <c r="S226" s="41" t="e">
        <f>IF(#REF!="","",IF($K226="","",IF(#REF!="","",IF(#REF!="*","",$AA13))))</f>
        <v>#REF!</v>
      </c>
      <c r="T226" s="41" t="e">
        <f>IF(#REF!="","",IF($K226="","",IF(#REF!="","",IF(#REF!="*","",$AA13))))</f>
        <v>#REF!</v>
      </c>
      <c r="U226" s="42" t="e">
        <f>IF(#REF!="","",IF($K226="","",IF(#REF!="","",IF(#REF!="*","",$AA13))))</f>
        <v>#REF!</v>
      </c>
      <c r="V226" s="2"/>
      <c r="W226" s="4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</row>
    <row r="227" spans="1:39" ht="12" customHeight="1">
      <c r="A227" s="2"/>
      <c r="B227" s="52" t="e">
        <f>IF(#REF!="","",IF(#REF!="","","8位"))</f>
        <v>#REF!</v>
      </c>
      <c r="C227" s="53" t="e">
        <f>IF($B227="","",IF(#REF!="","",IF(#REF!="*","",$AA14)))</f>
        <v>#REF!</v>
      </c>
      <c r="D227" s="54" t="e">
        <f>IF($B227="","",IF(#REF!="","",IF(#REF!="*","",$AA14)))</f>
        <v>#REF!</v>
      </c>
      <c r="E227" s="54" t="e">
        <f>IF($B227="","",IF(#REF!="","",IF(#REF!="*","",$AA14)))</f>
        <v>#REF!</v>
      </c>
      <c r="F227" s="54" t="e">
        <f>IF($B227="","",IF(#REF!="","",IF(#REF!="*","",$AA14)))</f>
        <v>#REF!</v>
      </c>
      <c r="G227" s="54" t="e">
        <f>IF($B227="","",IF(#REF!="","",IF(#REF!="*","",$AA14)))</f>
        <v>#REF!</v>
      </c>
      <c r="H227" s="54" t="e">
        <f>IF($B227="","",IF(#REF!="","",IF(#REF!="*","",$AA14)))</f>
        <v>#REF!</v>
      </c>
      <c r="I227" s="55" t="e">
        <f>IF($B227="","",IF(#REF!="","",IF(#REF!="*","",$AA14)))</f>
        <v>#REF!</v>
      </c>
      <c r="J227" s="43"/>
      <c r="K227" s="52" t="e">
        <f>IF(#REF!="","",IF(#REF!="","","8位"))</f>
        <v>#REF!</v>
      </c>
      <c r="L227" s="53" t="e">
        <f>IF(#REF!="","",IF($K227="","",IF(#REF!="","",IF(#REF!="*","",$AA14))))</f>
        <v>#REF!</v>
      </c>
      <c r="M227" s="54" t="e">
        <f>IF(#REF!="","",IF($K227="","",IF(#REF!="","",IF(#REF!="*","",$AA14))))</f>
        <v>#REF!</v>
      </c>
      <c r="N227" s="54" t="e">
        <f>IF(#REF!="","",IF($K227="","",IF(#REF!="","",IF(#REF!="*","",$AA14))))</f>
        <v>#REF!</v>
      </c>
      <c r="O227" s="54" t="e">
        <f>IF(#REF!="","",IF($K227="","",IF(#REF!="","",IF(#REF!="*","",$AA14))))</f>
        <v>#REF!</v>
      </c>
      <c r="P227" s="56" t="e">
        <f>IF(#REF!="","",IF($K227="","",IF(#REF!="","",IF(#REF!="*","",$AA14))))</f>
        <v>#REF!</v>
      </c>
      <c r="Q227" s="57" t="e">
        <f>IF(#REF!="","",IF($K227="","",IF(#REF!="","",IF(#REF!="*","",$AA14))))</f>
        <v>#REF!</v>
      </c>
      <c r="R227" s="54" t="e">
        <f>IF(#REF!="","",IF($K227="","",IF(#REF!="","",IF(#REF!="*","",$AA14))))</f>
        <v>#REF!</v>
      </c>
      <c r="S227" s="54" t="e">
        <f>IF(#REF!="","",IF($K227="","",IF(#REF!="","",IF(#REF!="*","",$AA14))))</f>
        <v>#REF!</v>
      </c>
      <c r="T227" s="54" t="e">
        <f>IF(#REF!="","",IF($K227="","",IF(#REF!="","",IF(#REF!="*","",$AA14))))</f>
        <v>#REF!</v>
      </c>
      <c r="U227" s="55" t="e">
        <f>IF(#REF!="","",IF($K227="","",IF(#REF!="","",IF(#REF!="*","",$AA14))))</f>
        <v>#REF!</v>
      </c>
      <c r="V227" s="2"/>
      <c r="W227" s="4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</row>
    <row r="228" spans="1:39" ht="12" customHeight="1">
      <c r="A228" s="2"/>
      <c r="B228" s="52" t="e">
        <f>IF(#REF!="","",IF(#REF!="","","9位"))</f>
        <v>#REF!</v>
      </c>
      <c r="C228" s="53" t="e">
        <f>IF($B228="","",IF(#REF!="","",IF(#REF!="*","",$AA15)))</f>
        <v>#REF!</v>
      </c>
      <c r="D228" s="54" t="e">
        <f>IF($B228="","",IF(#REF!="","",IF(#REF!="*","",$AA15)))</f>
        <v>#REF!</v>
      </c>
      <c r="E228" s="54" t="e">
        <f>IF($B228="","",IF(#REF!="","",IF(#REF!="*","",$AA15)))</f>
        <v>#REF!</v>
      </c>
      <c r="F228" s="54" t="e">
        <f>IF($B228="","",IF(#REF!="","",IF(#REF!="*","",$AA15)))</f>
        <v>#REF!</v>
      </c>
      <c r="G228" s="54" t="e">
        <f>IF($B228="","",IF(#REF!="","",IF(#REF!="*","",$AA15)))</f>
        <v>#REF!</v>
      </c>
      <c r="H228" s="54" t="e">
        <f>IF($B228="","",IF(#REF!="","",IF(#REF!="*","",$AA15)))</f>
        <v>#REF!</v>
      </c>
      <c r="I228" s="55" t="e">
        <f>IF($B228="","",IF(#REF!="","",IF(#REF!="*","",$AA15)))</f>
        <v>#REF!</v>
      </c>
      <c r="J228" s="43"/>
      <c r="K228" s="52" t="e">
        <f>IF(#REF!="","",IF(#REF!="","","9位"))</f>
        <v>#REF!</v>
      </c>
      <c r="L228" s="53" t="e">
        <f>IF(#REF!="","",IF($K228="","",IF(#REF!="","",IF(#REF!="*","",$AA15))))</f>
        <v>#REF!</v>
      </c>
      <c r="M228" s="54" t="e">
        <f>IF(#REF!="","",IF($K228="","",IF(#REF!="","",IF(#REF!="*","",$AA15))))</f>
        <v>#REF!</v>
      </c>
      <c r="N228" s="54" t="e">
        <f>IF(#REF!="","",IF($K228="","",IF(#REF!="","",IF(#REF!="*","",$AA15))))</f>
        <v>#REF!</v>
      </c>
      <c r="O228" s="54" t="e">
        <f>IF(#REF!="","",IF($K228="","",IF(#REF!="","",IF(#REF!="*","",$AA15))))</f>
        <v>#REF!</v>
      </c>
      <c r="P228" s="56" t="e">
        <f>IF(#REF!="","",IF($K228="","",IF(#REF!="","",IF(#REF!="*","",$AA15))))</f>
        <v>#REF!</v>
      </c>
      <c r="Q228" s="57" t="e">
        <f>IF(#REF!="","",IF($K228="","",IF(#REF!="","",IF(#REF!="*","",$AA15))))</f>
        <v>#REF!</v>
      </c>
      <c r="R228" s="54" t="e">
        <f>IF(#REF!="","",IF($K228="","",IF(#REF!="","",IF(#REF!="*","",$AA15))))</f>
        <v>#REF!</v>
      </c>
      <c r="S228" s="54" t="e">
        <f>IF(#REF!="","",IF($K228="","",IF(#REF!="","",IF(#REF!="*","",$AA15))))</f>
        <v>#REF!</v>
      </c>
      <c r="T228" s="54" t="e">
        <f>IF(#REF!="","",IF($K228="","",IF(#REF!="","",IF(#REF!="*","",$AA15))))</f>
        <v>#REF!</v>
      </c>
      <c r="U228" s="55" t="e">
        <f>IF(#REF!="","",IF($K228="","",IF(#REF!="","",IF(#REF!="*","",$AA15))))</f>
        <v>#REF!</v>
      </c>
      <c r="V228" s="2"/>
      <c r="W228" s="4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</row>
    <row r="229" spans="1:39" ht="12" customHeight="1">
      <c r="A229" s="2"/>
      <c r="B229" s="52" t="e">
        <f>IF(#REF!="","",IF(#REF!="","","10位"))</f>
        <v>#REF!</v>
      </c>
      <c r="C229" s="53" t="e">
        <f>IF($B229="","",IF(#REF!="","",IF(#REF!="*","",$AA16)))</f>
        <v>#REF!</v>
      </c>
      <c r="D229" s="54" t="e">
        <f>IF($B229="","",IF(#REF!="","",IF(#REF!="*","",$AA16)))</f>
        <v>#REF!</v>
      </c>
      <c r="E229" s="54" t="e">
        <f>IF($B229="","",IF(#REF!="","",IF(#REF!="*","",$AA16)))</f>
        <v>#REF!</v>
      </c>
      <c r="F229" s="54" t="e">
        <f>IF($B229="","",IF(#REF!="","",IF(#REF!="*","",$AA16)))</f>
        <v>#REF!</v>
      </c>
      <c r="G229" s="54" t="e">
        <f>IF($B229="","",IF(#REF!="","",IF(#REF!="*","",$AA16)))</f>
        <v>#REF!</v>
      </c>
      <c r="H229" s="54" t="e">
        <f>IF($B229="","",IF(#REF!="","",IF(#REF!="*","",$AA16)))</f>
        <v>#REF!</v>
      </c>
      <c r="I229" s="55" t="e">
        <f>IF($B229="","",IF(#REF!="","",IF(#REF!="*","",$AA16)))</f>
        <v>#REF!</v>
      </c>
      <c r="J229" s="43"/>
      <c r="K229" s="52" t="e">
        <f>IF(#REF!="","",IF(#REF!="","","10位"))</f>
        <v>#REF!</v>
      </c>
      <c r="L229" s="53" t="e">
        <f>IF(#REF!="","",IF($K229="","",IF(#REF!="","",IF(#REF!="*","",$AA16))))</f>
        <v>#REF!</v>
      </c>
      <c r="M229" s="54" t="e">
        <f>IF(#REF!="","",IF($K229="","",IF(#REF!="","",IF(#REF!="*","",$AA16))))</f>
        <v>#REF!</v>
      </c>
      <c r="N229" s="54" t="e">
        <f>IF(#REF!="","",IF($K229="","",IF(#REF!="","",IF(#REF!="*","",$AA16))))</f>
        <v>#REF!</v>
      </c>
      <c r="O229" s="54" t="e">
        <f>IF(#REF!="","",IF($K229="","",IF(#REF!="","",IF(#REF!="*","",$AA16))))</f>
        <v>#REF!</v>
      </c>
      <c r="P229" s="56" t="e">
        <f>IF(#REF!="","",IF($K229="","",IF(#REF!="","",IF(#REF!="*","",$AA16))))</f>
        <v>#REF!</v>
      </c>
      <c r="Q229" s="57" t="e">
        <f>IF(#REF!="","",IF($K229="","",IF(#REF!="","",IF(#REF!="*","",$AA16))))</f>
        <v>#REF!</v>
      </c>
      <c r="R229" s="54" t="e">
        <f>IF(#REF!="","",IF($K229="","",IF(#REF!="","",IF(#REF!="*","",$AA16))))</f>
        <v>#REF!</v>
      </c>
      <c r="S229" s="54" t="e">
        <f>IF(#REF!="","",IF($K229="","",IF(#REF!="","",IF(#REF!="*","",$AA16))))</f>
        <v>#REF!</v>
      </c>
      <c r="T229" s="54" t="e">
        <f>IF(#REF!="","",IF($K229="","",IF(#REF!="","",IF(#REF!="*","",$AA16))))</f>
        <v>#REF!</v>
      </c>
      <c r="U229" s="55" t="e">
        <f>IF(#REF!="","",IF($K229="","",IF(#REF!="","",IF(#REF!="*","",$AA16))))</f>
        <v>#REF!</v>
      </c>
      <c r="V229" s="2"/>
      <c r="W229" s="4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</row>
    <row r="230" spans="1:39" ht="12" customHeight="1">
      <c r="A230" s="2"/>
      <c r="B230" s="52" t="e">
        <f>IF(#REF!="","",IF(#REF!="","","11位"))</f>
        <v>#REF!</v>
      </c>
      <c r="C230" s="53" t="e">
        <f>IF($B230="","",IF(#REF!="","",IF(#REF!="*","",$AA17)))</f>
        <v>#REF!</v>
      </c>
      <c r="D230" s="54" t="e">
        <f>IF($B230="","",IF(#REF!="","",IF(#REF!="*","",$AA17)))</f>
        <v>#REF!</v>
      </c>
      <c r="E230" s="54" t="e">
        <f>IF($B230="","",IF(#REF!="","",IF(#REF!="*","",$AA17)))</f>
        <v>#REF!</v>
      </c>
      <c r="F230" s="54" t="e">
        <f>IF($B230="","",IF(#REF!="","",IF(#REF!="*","",$AA17)))</f>
        <v>#REF!</v>
      </c>
      <c r="G230" s="54" t="e">
        <f>IF($B230="","",IF(#REF!="","",IF(#REF!="*","",$AA17)))</f>
        <v>#REF!</v>
      </c>
      <c r="H230" s="54" t="e">
        <f>IF($B230="","",IF(#REF!="","",IF(#REF!="*","",$AA17)))</f>
        <v>#REF!</v>
      </c>
      <c r="I230" s="55" t="e">
        <f>IF($B230="","",IF(#REF!="","",IF(#REF!="*","",$AA17)))</f>
        <v>#REF!</v>
      </c>
      <c r="J230" s="43"/>
      <c r="K230" s="52" t="e">
        <f>IF(#REF!="","",IF(#REF!="","","11位"))</f>
        <v>#REF!</v>
      </c>
      <c r="L230" s="53" t="e">
        <f>IF(#REF!="","",IF($K230="","",IF(#REF!="","",IF(#REF!="*","",$AA17))))</f>
        <v>#REF!</v>
      </c>
      <c r="M230" s="54" t="e">
        <f>IF(#REF!="","",IF($K230="","",IF(#REF!="","",IF(#REF!="*","",$AA17))))</f>
        <v>#REF!</v>
      </c>
      <c r="N230" s="54" t="e">
        <f>IF(#REF!="","",IF($K230="","",IF(#REF!="","",IF(#REF!="*","",$AA17))))</f>
        <v>#REF!</v>
      </c>
      <c r="O230" s="54" t="e">
        <f>IF(#REF!="","",IF($K230="","",IF(#REF!="","",IF(#REF!="*","",$AA17))))</f>
        <v>#REF!</v>
      </c>
      <c r="P230" s="56" t="e">
        <f>IF(#REF!="","",IF($K230="","",IF(#REF!="","",IF(#REF!="*","",$AA17))))</f>
        <v>#REF!</v>
      </c>
      <c r="Q230" s="57" t="e">
        <f>IF(#REF!="","",IF($K230="","",IF(#REF!="","",IF(#REF!="*","",$AA17))))</f>
        <v>#REF!</v>
      </c>
      <c r="R230" s="54" t="e">
        <f>IF(#REF!="","",IF($K230="","",IF(#REF!="","",IF(#REF!="*","",$AA17))))</f>
        <v>#REF!</v>
      </c>
      <c r="S230" s="54" t="e">
        <f>IF(#REF!="","",IF($K230="","",IF(#REF!="","",IF(#REF!="*","",$AA17))))</f>
        <v>#REF!</v>
      </c>
      <c r="T230" s="54" t="e">
        <f>IF(#REF!="","",IF($K230="","",IF(#REF!="","",IF(#REF!="*","",$AA17))))</f>
        <v>#REF!</v>
      </c>
      <c r="U230" s="55" t="e">
        <f>IF(#REF!="","",IF($K230="","",IF(#REF!="","",IF(#REF!="*","",$AA17))))</f>
        <v>#REF!</v>
      </c>
      <c r="V230" s="2"/>
      <c r="W230" s="4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</row>
    <row r="231" spans="1:39" ht="12" customHeight="1">
      <c r="A231" s="2"/>
      <c r="B231" s="70" t="e">
        <f>IF(#REF!="","",IF(#REF!="","","12位"))</f>
        <v>#REF!</v>
      </c>
      <c r="C231" s="87" t="e">
        <f>IF($B231="","",IF(#REF!="","",IF(#REF!="*","",$AA18)))</f>
        <v>#REF!</v>
      </c>
      <c r="D231" s="88" t="e">
        <f>IF($B231="","",IF(#REF!="","",IF(#REF!="*","",$AA18)))</f>
        <v>#REF!</v>
      </c>
      <c r="E231" s="88" t="e">
        <f>IF($B231="","",IF(#REF!="","",IF(#REF!="*","",$AA18)))</f>
        <v>#REF!</v>
      </c>
      <c r="F231" s="88" t="e">
        <f>IF($B231="","",IF(#REF!="","",IF(#REF!="*","",$AA18)))</f>
        <v>#REF!</v>
      </c>
      <c r="G231" s="88" t="e">
        <f>IF($B231="","",IF(#REF!="","",IF(#REF!="*","",$AA18)))</f>
        <v>#REF!</v>
      </c>
      <c r="H231" s="88" t="e">
        <f>IF($B231="","",IF(#REF!="","",IF(#REF!="*","",$AA18)))</f>
        <v>#REF!</v>
      </c>
      <c r="I231" s="89" t="e">
        <f>IF($B231="","",IF(#REF!="","",IF(#REF!="*","",$AA18)))</f>
        <v>#REF!</v>
      </c>
      <c r="J231" s="43"/>
      <c r="K231" s="70" t="e">
        <f>IF(#REF!="","",IF(#REF!="","","12位"))</f>
        <v>#REF!</v>
      </c>
      <c r="L231" s="87" t="e">
        <f>IF(#REF!="","",IF($K231="","",IF(#REF!="","",IF(#REF!="*","",$AA18))))</f>
        <v>#REF!</v>
      </c>
      <c r="M231" s="88" t="e">
        <f>IF(#REF!="","",IF($K231="","",IF(#REF!="","",IF(#REF!="*","",$AA18))))</f>
        <v>#REF!</v>
      </c>
      <c r="N231" s="88" t="e">
        <f>IF(#REF!="","",IF($K231="","",IF(#REF!="","",IF(#REF!="*","",$AA18))))</f>
        <v>#REF!</v>
      </c>
      <c r="O231" s="88" t="e">
        <f>IF(#REF!="","",IF($K231="","",IF(#REF!="","",IF(#REF!="*","",$AA18))))</f>
        <v>#REF!</v>
      </c>
      <c r="P231" s="91" t="e">
        <f>IF(#REF!="","",IF($K231="","",IF(#REF!="","",IF(#REF!="*","",$AA18))))</f>
        <v>#REF!</v>
      </c>
      <c r="Q231" s="92" t="e">
        <f>IF(#REF!="","",IF($K231="","",IF(#REF!="","",IF(#REF!="*","",$AA18))))</f>
        <v>#REF!</v>
      </c>
      <c r="R231" s="88" t="e">
        <f>IF(#REF!="","",IF($K231="","",IF(#REF!="","",IF(#REF!="*","",$AA18))))</f>
        <v>#REF!</v>
      </c>
      <c r="S231" s="88" t="e">
        <f>IF(#REF!="","",IF($K231="","",IF(#REF!="","",IF(#REF!="*","",$AA18))))</f>
        <v>#REF!</v>
      </c>
      <c r="T231" s="88" t="e">
        <f>IF(#REF!="","",IF($K231="","",IF(#REF!="","",IF(#REF!="*","",$AA18))))</f>
        <v>#REF!</v>
      </c>
      <c r="U231" s="89" t="e">
        <f>IF(#REF!="","",IF($K231="","",IF(#REF!="","",IF(#REF!="*","",$AA18))))</f>
        <v>#REF!</v>
      </c>
      <c r="V231" s="2"/>
      <c r="W231" s="4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</row>
    <row r="232" spans="1:39" ht="12" customHeight="1">
      <c r="A232" s="2"/>
      <c r="B232" s="93" t="s">
        <v>22</v>
      </c>
      <c r="C232" s="94" t="e">
        <f>IF(#REF!="","",IF(#REF!="","  -.--",(SUM(C220:C231)*#REF!/12)))</f>
        <v>#REF!</v>
      </c>
      <c r="D232" s="95" t="e">
        <f>IF(#REF!="","",IF(#REF!="","  -.--",(SUM(D220:D231)*#REF!/12)))</f>
        <v>#REF!</v>
      </c>
      <c r="E232" s="95" t="e">
        <f>IF(#REF!="","",IF(#REF!="","  -.--",(SUM(E220:E231)*#REF!/12)))</f>
        <v>#REF!</v>
      </c>
      <c r="F232" s="95" t="e">
        <f>IF(#REF!="","",IF(#REF!="","  -.--",(SUM(F220:F231)*#REF!/12)))</f>
        <v>#REF!</v>
      </c>
      <c r="G232" s="95" t="e">
        <f>IF(#REF!="","",IF(#REF!="","  -.--",(SUM(G220:G231)*#REF!/12)))</f>
        <v>#REF!</v>
      </c>
      <c r="H232" s="95" t="e">
        <f>IF(#REF!="","",IF(#REF!="","  -.--",(SUM(H220:H231)*#REF!/12)))</f>
        <v>#REF!</v>
      </c>
      <c r="I232" s="96" t="e">
        <f>IF(#REF!="","",IF(#REF!="","  -.--",(SUM(I220:I231)*#REF!/12)))</f>
        <v>#REF!</v>
      </c>
      <c r="J232" s="43"/>
      <c r="K232" s="93" t="s">
        <v>22</v>
      </c>
      <c r="L232" s="94" t="e">
        <f>IF(#REF!="","",IF(#REF!="","",IF(#REF!="","  -.--",(SUM(L220:L231)*#REF!/12))))</f>
        <v>#REF!</v>
      </c>
      <c r="M232" s="95" t="e">
        <f>IF(#REF!="","",IF(#REF!="","",IF(#REF!="","  -.--",(SUM(M220:M231)*#REF!/12))))</f>
        <v>#REF!</v>
      </c>
      <c r="N232" s="95" t="e">
        <f>IF(#REF!="","",IF(#REF!="","",IF(#REF!="","  -.--",(SUM(N220:N231)*#REF!/12))))</f>
        <v>#REF!</v>
      </c>
      <c r="O232" s="95" t="e">
        <f>IF(#REF!="","",IF(#REF!="","",IF(#REF!="","  -.--",(SUM(O220:O231)*#REF!/12))))</f>
        <v>#REF!</v>
      </c>
      <c r="P232" s="96" t="e">
        <f>IF(#REF!="","",IF(#REF!="","",IF(#REF!="","  -.--",(SUM(P220:P231)*#REF!/12))))</f>
        <v>#REF!</v>
      </c>
      <c r="Q232" s="209" t="e">
        <f>IF(#REF!="","",IF(#REF!="","",IF(#REF!="","  -.--",(SUM(Q220:Q231)*#REF!/12))))</f>
        <v>#REF!</v>
      </c>
      <c r="R232" s="95" t="e">
        <f>IF(#REF!="","",IF(#REF!="","",IF(#REF!="","  -.--",(SUM(R220:R231)*#REF!/12))))</f>
        <v>#REF!</v>
      </c>
      <c r="S232" s="95" t="e">
        <f>IF(#REF!="","",IF(#REF!="","",IF(#REF!="","  -.--",(SUM(S220:S231)*#REF!/12))))</f>
        <v>#REF!</v>
      </c>
      <c r="T232" s="95" t="e">
        <f>IF(#REF!="","",IF(#REF!="","",IF(#REF!="","  -.--",(SUM(T220:T231)*#REF!/12))))</f>
        <v>#REF!</v>
      </c>
      <c r="U232" s="96" t="e">
        <f>IF(#REF!="","",IF(#REF!="","",IF(#REF!="","  -.--",(SUM(U220:U231)*#REF!/12))))</f>
        <v>#REF!</v>
      </c>
      <c r="V232" s="2"/>
      <c r="W232" s="4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</row>
    <row r="233" spans="1:39" ht="12" customHeight="1">
      <c r="A233" s="2"/>
      <c r="B233" s="102"/>
      <c r="C233" s="102"/>
      <c r="D233" s="533" t="s">
        <v>23</v>
      </c>
      <c r="E233" s="533"/>
      <c r="F233" s="533"/>
      <c r="G233" s="533"/>
      <c r="H233" s="3"/>
      <c r="I233" s="3"/>
      <c r="J233" s="3"/>
      <c r="K233" s="3"/>
      <c r="L233" s="3"/>
      <c r="M233" s="3"/>
      <c r="N233" s="533" t="s">
        <v>24</v>
      </c>
      <c r="O233" s="533"/>
      <c r="P233" s="533"/>
      <c r="Q233" s="533"/>
      <c r="R233" s="533"/>
      <c r="S233" s="3"/>
      <c r="T233" s="3"/>
      <c r="U233" s="3"/>
      <c r="V233" s="2"/>
      <c r="W233" s="4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</row>
    <row r="234" spans="1:39" ht="12" customHeight="1">
      <c r="A234" s="2"/>
      <c r="B234" s="102"/>
      <c r="C234" s="102"/>
      <c r="D234" s="534"/>
      <c r="E234" s="534"/>
      <c r="F234" s="534"/>
      <c r="G234" s="534"/>
      <c r="H234" s="3"/>
      <c r="I234" s="3"/>
      <c r="J234" s="3"/>
      <c r="K234" s="3"/>
      <c r="L234" s="3"/>
      <c r="M234" s="3"/>
      <c r="N234" s="534"/>
      <c r="O234" s="534"/>
      <c r="P234" s="534"/>
      <c r="Q234" s="534"/>
      <c r="R234" s="534"/>
      <c r="S234" s="3"/>
      <c r="T234" s="3"/>
      <c r="U234" s="3"/>
      <c r="V234" s="2"/>
      <c r="W234" s="4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</row>
    <row r="235" spans="1:39" ht="12" customHeight="1">
      <c r="A235" s="2"/>
      <c r="B235" s="6" t="e">
        <f>IF(#REF!="","",#REF!)</f>
        <v>#REF!</v>
      </c>
      <c r="C235" s="3"/>
      <c r="D235" s="3"/>
      <c r="E235" s="3"/>
      <c r="F235" s="3"/>
      <c r="G235" s="3"/>
      <c r="H235" s="3"/>
      <c r="I235" s="3"/>
      <c r="J235" s="3"/>
      <c r="K235" s="6" t="e">
        <f>IF(#REF!="","",#REF!)</f>
        <v>#REF!</v>
      </c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2"/>
      <c r="W235" s="4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</row>
    <row r="236" spans="1:39" ht="12" customHeight="1">
      <c r="A236" s="210"/>
      <c r="B236" s="541"/>
      <c r="C236" s="535" t="e">
        <f>IF(#REF!="","",#REF!)</f>
        <v>#REF!</v>
      </c>
      <c r="D236" s="527" t="e">
        <f>IF(#REF!="","",#REF!)</f>
        <v>#REF!</v>
      </c>
      <c r="E236" s="527" t="e">
        <f>IF(#REF!="","",#REF!)</f>
        <v>#REF!</v>
      </c>
      <c r="F236" s="527" t="e">
        <f>IF(#REF!="","",#REF!)</f>
        <v>#REF!</v>
      </c>
      <c r="G236" s="527" t="e">
        <f>IF(#REF!="","",#REF!)</f>
        <v>#REF!</v>
      </c>
      <c r="H236" s="527" t="e">
        <f>IF(#REF!="","",#REF!)</f>
        <v>#REF!</v>
      </c>
      <c r="I236" s="530" t="e">
        <f>IF(#REF!="","",#REF!)</f>
        <v>#REF!</v>
      </c>
      <c r="J236" s="211"/>
      <c r="K236" s="538"/>
      <c r="L236" s="535" t="e">
        <f>IF(#REF!="","",IF(#REF!="","",#REF!))</f>
        <v>#REF!</v>
      </c>
      <c r="M236" s="527" t="e">
        <f>IF(#REF!="","",IF(#REF!="","",#REF!))</f>
        <v>#REF!</v>
      </c>
      <c r="N236" s="527" t="e">
        <f>IF(#REF!="","",IF(#REF!="","",#REF!))</f>
        <v>#REF!</v>
      </c>
      <c r="O236" s="527" t="e">
        <f>IF(#REF!="","",IF(#REF!="","",#REF!))</f>
        <v>#REF!</v>
      </c>
      <c r="P236" s="530" t="e">
        <f>IF(#REF!="","",IF(#REF!="","",#REF!))</f>
        <v>#REF!</v>
      </c>
      <c r="Q236" s="535" t="e">
        <f>IF(#REF!="","",IF(#REF!="","",#REF!))</f>
        <v>#REF!</v>
      </c>
      <c r="R236" s="527" t="e">
        <f>IF(#REF!="","",IF(#REF!="","",#REF!))</f>
        <v>#REF!</v>
      </c>
      <c r="S236" s="527" t="e">
        <f>IF(#REF!="","",IF(#REF!="","",#REF!))</f>
        <v>#REF!</v>
      </c>
      <c r="T236" s="527" t="e">
        <f>IF(#REF!="","",IF(#REF!="","",#REF!))</f>
        <v>#REF!</v>
      </c>
      <c r="U236" s="530" t="e">
        <f>IF(#REF!="","",IF(#REF!="","",#REF!))</f>
        <v>#REF!</v>
      </c>
      <c r="V236" s="210"/>
      <c r="W236" s="21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</row>
    <row r="237" spans="1:39" ht="12" customHeight="1">
      <c r="A237" s="7"/>
      <c r="B237" s="542"/>
      <c r="C237" s="536"/>
      <c r="D237" s="528"/>
      <c r="E237" s="528"/>
      <c r="F237" s="528"/>
      <c r="G237" s="528"/>
      <c r="H237" s="528"/>
      <c r="I237" s="531"/>
      <c r="J237" s="113"/>
      <c r="K237" s="539"/>
      <c r="L237" s="536"/>
      <c r="M237" s="528"/>
      <c r="N237" s="528"/>
      <c r="O237" s="528"/>
      <c r="P237" s="531"/>
      <c r="Q237" s="536"/>
      <c r="R237" s="528"/>
      <c r="S237" s="528"/>
      <c r="T237" s="528"/>
      <c r="U237" s="531"/>
      <c r="V237" s="7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</row>
    <row r="238" spans="1:39" ht="12" customHeight="1">
      <c r="A238" s="7"/>
      <c r="B238" s="542"/>
      <c r="C238" s="536"/>
      <c r="D238" s="528"/>
      <c r="E238" s="528"/>
      <c r="F238" s="528"/>
      <c r="G238" s="528"/>
      <c r="H238" s="528"/>
      <c r="I238" s="531"/>
      <c r="J238" s="113"/>
      <c r="K238" s="539"/>
      <c r="L238" s="536"/>
      <c r="M238" s="528"/>
      <c r="N238" s="528"/>
      <c r="O238" s="528"/>
      <c r="P238" s="531"/>
      <c r="Q238" s="536"/>
      <c r="R238" s="528"/>
      <c r="S238" s="528"/>
      <c r="T238" s="528"/>
      <c r="U238" s="531"/>
      <c r="V238" s="7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</row>
    <row r="239" spans="1:39" ht="12" customHeight="1">
      <c r="A239" s="7"/>
      <c r="B239" s="542"/>
      <c r="C239" s="536"/>
      <c r="D239" s="528"/>
      <c r="E239" s="528"/>
      <c r="F239" s="528"/>
      <c r="G239" s="528"/>
      <c r="H239" s="528"/>
      <c r="I239" s="531"/>
      <c r="J239" s="113"/>
      <c r="K239" s="539"/>
      <c r="L239" s="536"/>
      <c r="M239" s="528"/>
      <c r="N239" s="528"/>
      <c r="O239" s="528"/>
      <c r="P239" s="531"/>
      <c r="Q239" s="536"/>
      <c r="R239" s="528"/>
      <c r="S239" s="528"/>
      <c r="T239" s="528"/>
      <c r="U239" s="531"/>
      <c r="V239" s="7"/>
      <c r="W239" s="8"/>
      <c r="X239" s="10"/>
      <c r="Y239" s="10"/>
      <c r="Z239" s="224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</row>
    <row r="240" spans="1:39" ht="12" customHeight="1">
      <c r="A240" s="7"/>
      <c r="B240" s="542"/>
      <c r="C240" s="536"/>
      <c r="D240" s="528"/>
      <c r="E240" s="528"/>
      <c r="F240" s="528"/>
      <c r="G240" s="528"/>
      <c r="H240" s="528"/>
      <c r="I240" s="531"/>
      <c r="J240" s="113"/>
      <c r="K240" s="539"/>
      <c r="L240" s="536"/>
      <c r="M240" s="528"/>
      <c r="N240" s="528"/>
      <c r="O240" s="528"/>
      <c r="P240" s="531"/>
      <c r="Q240" s="536"/>
      <c r="R240" s="528"/>
      <c r="S240" s="528"/>
      <c r="T240" s="528"/>
      <c r="U240" s="531"/>
      <c r="V240" s="7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</row>
    <row r="241" spans="1:39" ht="12" customHeight="1">
      <c r="A241" s="7"/>
      <c r="B241" s="543"/>
      <c r="C241" s="537"/>
      <c r="D241" s="529"/>
      <c r="E241" s="529"/>
      <c r="F241" s="529"/>
      <c r="G241" s="529"/>
      <c r="H241" s="529"/>
      <c r="I241" s="532"/>
      <c r="J241" s="113"/>
      <c r="K241" s="540"/>
      <c r="L241" s="537"/>
      <c r="M241" s="529"/>
      <c r="N241" s="529"/>
      <c r="O241" s="529"/>
      <c r="P241" s="532"/>
      <c r="Q241" s="537"/>
      <c r="R241" s="529"/>
      <c r="S241" s="529"/>
      <c r="T241" s="529"/>
      <c r="U241" s="532"/>
      <c r="V241" s="7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</row>
    <row r="242" spans="1:39" ht="12" customHeight="1">
      <c r="A242" s="2"/>
      <c r="B242" s="138" t="e">
        <f>IF(#REF!="","",IF(#REF!="","",#REF!&amp;"位"))</f>
        <v>#REF!</v>
      </c>
      <c r="C242" s="139" t="e">
        <f>IF(#REF!="","",IF(#REF!=#REF!,"",INDEX($Z$26:$AN$40,#REF!,#REF!)))</f>
        <v>#REF!</v>
      </c>
      <c r="D242" s="140" t="e">
        <f>IF(#REF!="","",IF(#REF!=#REF!,"",INDEX($Z$26:$AN$40,#REF!,#REF!)))</f>
        <v>#REF!</v>
      </c>
      <c r="E242" s="140" t="e">
        <f>IF(#REF!="","",IF(#REF!=#REF!,"",INDEX($Z$26:$AN$40,#REF!,#REF!)))</f>
        <v>#REF!</v>
      </c>
      <c r="F242" s="140" t="e">
        <f>IF(#REF!="","",IF(#REF!=#REF!,"",INDEX($Z$26:$AN$40,#REF!,#REF!)))</f>
        <v>#REF!</v>
      </c>
      <c r="G242" s="140" t="e">
        <f>IF(#REF!="","",IF(#REF!=#REF!,"",INDEX($Z$26:$AN$40,#REF!,#REF!)))</f>
        <v>#REF!</v>
      </c>
      <c r="H242" s="140" t="e">
        <f>IF(#REF!="","",IF(#REF!=#REF!,"",INDEX($Z$26:$AN$40,#REF!,#REF!)))</f>
        <v>#REF!</v>
      </c>
      <c r="I242" s="141" t="e">
        <f>IF(#REF!="","",IF(#REF!=#REF!,"",INDEX($Z$26:$AN$40,#REF!,#REF!)))</f>
        <v>#REF!</v>
      </c>
      <c r="J242" s="43"/>
      <c r="K242" s="138" t="e">
        <f>IF(#REF!="","",IF(#REF!="","",#REF!&amp;"位"))</f>
        <v>#REF!</v>
      </c>
      <c r="L242" s="139" t="e">
        <f>IF(#REF!="","",IF(#REF!="","",IF(#REF!=#REF!,"",INDEX($Z$26:$AN$40,#REF!,#REF!))))</f>
        <v>#REF!</v>
      </c>
      <c r="M242" s="140" t="e">
        <f>IF(#REF!="","",IF(#REF!="","",IF(#REF!=#REF!,"",INDEX($Z$26:$AN$40,#REF!,#REF!))))</f>
        <v>#REF!</v>
      </c>
      <c r="N242" s="140" t="e">
        <f>IF(#REF!="","",IF(#REF!="","",IF(#REF!=#REF!,"",INDEX($Z$26:$AN$40,#REF!,#REF!))))</f>
        <v>#REF!</v>
      </c>
      <c r="O242" s="140" t="e">
        <f>IF(#REF!="","",IF(#REF!="","",IF(#REF!=#REF!,"",INDEX($Z$26:$AN$40,#REF!,#REF!))))</f>
        <v>#REF!</v>
      </c>
      <c r="P242" s="141" t="e">
        <f>IF(#REF!="","",IF(#REF!="","",IF(#REF!=#REF!,"",INDEX($Z$26:$AN$40,#REF!,#REF!))))</f>
        <v>#REF!</v>
      </c>
      <c r="Q242" s="142" t="e">
        <f>IF(#REF!="","",IF(#REF!="","",IF(#REF!=#REF!,"",INDEX($Z$26:$AN$40,#REF!,#REF!))))</f>
        <v>#REF!</v>
      </c>
      <c r="R242" s="140" t="e">
        <f>IF(#REF!="","",IF(#REF!="","",IF(#REF!=#REF!,"",INDEX($Z$26:$AN$40,#REF!,#REF!))))</f>
        <v>#REF!</v>
      </c>
      <c r="S242" s="140" t="e">
        <f>IF(#REF!="","",IF(#REF!="","",IF(#REF!=#REF!,"",INDEX($Z$26:$AN$40,#REF!,#REF!))))</f>
        <v>#REF!</v>
      </c>
      <c r="T242" s="140" t="e">
        <f>IF(#REF!="","",IF(#REF!="","",IF(#REF!=#REF!,"",INDEX($Z$26:$AN$40,#REF!,#REF!))))</f>
        <v>#REF!</v>
      </c>
      <c r="U242" s="141" t="e">
        <f>IF(#REF!="","",IF(#REF!="","",IF(#REF!=#REF!,"",INDEX($Z$26:$AN$40,#REF!,#REF!))))</f>
        <v>#REF!</v>
      </c>
      <c r="V242" s="2"/>
      <c r="W242" s="4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</row>
    <row r="243" spans="1:39" ht="12" customHeight="1">
      <c r="A243" s="2"/>
      <c r="B243" s="143" t="e">
        <f>IF(#REF!="","",IF(#REF!="","",#REF!&amp;"位"))</f>
        <v>#REF!</v>
      </c>
      <c r="C243" s="144" t="e">
        <f>IF(#REF!="","",IF(#REF!=#REF!,"",INDEX($Z$26:$AN$40,#REF!,#REF!)))</f>
        <v>#REF!</v>
      </c>
      <c r="D243" s="145" t="e">
        <f>IF(#REF!="","",IF(#REF!=#REF!,"",INDEX($Z$26:$AN$40,#REF!,#REF!)))</f>
        <v>#REF!</v>
      </c>
      <c r="E243" s="145" t="e">
        <f>IF(#REF!="","",IF(#REF!=#REF!,"",INDEX($Z$26:$AN$40,#REF!,#REF!)))</f>
        <v>#REF!</v>
      </c>
      <c r="F243" s="145" t="e">
        <f>IF(#REF!="","",IF(#REF!=#REF!,"",INDEX($Z$26:$AN$40,#REF!,#REF!)))</f>
        <v>#REF!</v>
      </c>
      <c r="G243" s="145" t="e">
        <f>IF(#REF!="","",IF(#REF!=#REF!,"",INDEX($Z$26:$AN$40,#REF!,#REF!)))</f>
        <v>#REF!</v>
      </c>
      <c r="H243" s="145" t="e">
        <f>IF(#REF!="","",IF(#REF!=#REF!,"",INDEX($Z$26:$AN$40,#REF!,#REF!)))</f>
        <v>#REF!</v>
      </c>
      <c r="I243" s="146" t="e">
        <f>IF(#REF!="","",IF(#REF!=#REF!,"",INDEX($Z$26:$AN$40,#REF!,#REF!)))</f>
        <v>#REF!</v>
      </c>
      <c r="J243" s="43"/>
      <c r="K243" s="143" t="e">
        <f>IF(#REF!="","",IF(#REF!="","",#REF!&amp;"位"))</f>
        <v>#REF!</v>
      </c>
      <c r="L243" s="144" t="e">
        <f>IF(#REF!="","",IF(#REF!="","",IF(#REF!=#REF!,"",INDEX($Z$26:$AN$40,#REF!,#REF!))))</f>
        <v>#REF!</v>
      </c>
      <c r="M243" s="145" t="e">
        <f>IF(#REF!="","",IF(#REF!="","",IF(#REF!=#REF!,"",INDEX($Z$26:$AN$40,#REF!,#REF!))))</f>
        <v>#REF!</v>
      </c>
      <c r="N243" s="145" t="e">
        <f>IF(#REF!="","",IF(#REF!="","",IF(#REF!=#REF!,"",INDEX($Z$26:$AN$40,#REF!,#REF!))))</f>
        <v>#REF!</v>
      </c>
      <c r="O243" s="145" t="e">
        <f>IF(#REF!="","",IF(#REF!="","",IF(#REF!=#REF!,"",INDEX($Z$26:$AN$40,#REF!,#REF!))))</f>
        <v>#REF!</v>
      </c>
      <c r="P243" s="146" t="e">
        <f>IF(#REF!="","",IF(#REF!="","",IF(#REF!=#REF!,"",INDEX($Z$26:$AN$40,#REF!,#REF!))))</f>
        <v>#REF!</v>
      </c>
      <c r="Q243" s="147" t="e">
        <f>IF(#REF!="","",IF(#REF!="","",IF(#REF!=#REF!,"",INDEX($Z$26:$AN$40,#REF!,#REF!))))</f>
        <v>#REF!</v>
      </c>
      <c r="R243" s="145" t="e">
        <f>IF(#REF!="","",IF(#REF!="","",IF(#REF!=#REF!,"",INDEX($Z$26:$AN$40,#REF!,#REF!))))</f>
        <v>#REF!</v>
      </c>
      <c r="S243" s="145" t="e">
        <f>IF(#REF!="","",IF(#REF!="","",IF(#REF!=#REF!,"",INDEX($Z$26:$AN$40,#REF!,#REF!))))</f>
        <v>#REF!</v>
      </c>
      <c r="T243" s="145" t="e">
        <f>IF(#REF!="","",IF(#REF!="","",IF(#REF!=#REF!,"",INDEX($Z$26:$AN$40,#REF!,#REF!))))</f>
        <v>#REF!</v>
      </c>
      <c r="U243" s="146" t="e">
        <f>IF(#REF!="","",IF(#REF!="","",IF(#REF!=#REF!,"",INDEX($Z$26:$AN$40,#REF!,#REF!))))</f>
        <v>#REF!</v>
      </c>
      <c r="V243" s="2"/>
      <c r="W243" s="4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</row>
    <row r="244" spans="1:39" ht="12" customHeight="1">
      <c r="A244" s="2"/>
      <c r="B244" s="143" t="e">
        <f>IF(#REF!="","",IF(#REF!="","",#REF!&amp;"位"))</f>
        <v>#REF!</v>
      </c>
      <c r="C244" s="144" t="e">
        <f>IF(#REF!="","",IF(#REF!=#REF!,"",INDEX($Z$26:$AN$40,#REF!,#REF!)))</f>
        <v>#REF!</v>
      </c>
      <c r="D244" s="145" t="e">
        <f>IF(#REF!="","",IF(#REF!=#REF!,"",INDEX($Z$26:$AN$40,#REF!,#REF!)))</f>
        <v>#REF!</v>
      </c>
      <c r="E244" s="145" t="e">
        <f>IF(#REF!="","",IF(#REF!=#REF!,"",INDEX($Z$26:$AN$40,#REF!,#REF!)))</f>
        <v>#REF!</v>
      </c>
      <c r="F244" s="145" t="e">
        <f>IF(#REF!="","",IF(#REF!=#REF!,"",INDEX($Z$26:$AN$40,#REF!,#REF!)))</f>
        <v>#REF!</v>
      </c>
      <c r="G244" s="145" t="e">
        <f>IF(#REF!="","",IF(#REF!=#REF!,"",INDEX($Z$26:$AN$40,#REF!,#REF!)))</f>
        <v>#REF!</v>
      </c>
      <c r="H244" s="145" t="e">
        <f>IF(#REF!="","",IF(#REF!=#REF!,"",INDEX($Z$26:$AN$40,#REF!,#REF!)))</f>
        <v>#REF!</v>
      </c>
      <c r="I244" s="146" t="e">
        <f>IF(#REF!="","",IF(#REF!=#REF!,"",INDEX($Z$26:$AN$40,#REF!,#REF!)))</f>
        <v>#REF!</v>
      </c>
      <c r="J244" s="43"/>
      <c r="K244" s="143" t="e">
        <f>IF(#REF!="","",IF(#REF!="","",#REF!&amp;"位"))</f>
        <v>#REF!</v>
      </c>
      <c r="L244" s="144" t="e">
        <f>IF(#REF!="","",IF(#REF!="","",IF(#REF!=#REF!,"",INDEX($Z$26:$AN$40,#REF!,#REF!))))</f>
        <v>#REF!</v>
      </c>
      <c r="M244" s="145" t="e">
        <f>IF(#REF!="","",IF(#REF!="","",IF(#REF!=#REF!,"",INDEX($Z$26:$AN$40,#REF!,#REF!))))</f>
        <v>#REF!</v>
      </c>
      <c r="N244" s="145" t="e">
        <f>IF(#REF!="","",IF(#REF!="","",IF(#REF!=#REF!,"",INDEX($Z$26:$AN$40,#REF!,#REF!))))</f>
        <v>#REF!</v>
      </c>
      <c r="O244" s="145" t="e">
        <f>IF(#REF!="","",IF(#REF!="","",IF(#REF!=#REF!,"",INDEX($Z$26:$AN$40,#REF!,#REF!))))</f>
        <v>#REF!</v>
      </c>
      <c r="P244" s="146" t="e">
        <f>IF(#REF!="","",IF(#REF!="","",IF(#REF!=#REF!,"",INDEX($Z$26:$AN$40,#REF!,#REF!))))</f>
        <v>#REF!</v>
      </c>
      <c r="Q244" s="147" t="e">
        <f>IF(#REF!="","",IF(#REF!="","",IF(#REF!=#REF!,"",INDEX($Z$26:$AN$40,#REF!,#REF!))))</f>
        <v>#REF!</v>
      </c>
      <c r="R244" s="145" t="e">
        <f>IF(#REF!="","",IF(#REF!="","",IF(#REF!=#REF!,"",INDEX($Z$26:$AN$40,#REF!,#REF!))))</f>
        <v>#REF!</v>
      </c>
      <c r="S244" s="145" t="e">
        <f>IF(#REF!="","",IF(#REF!="","",IF(#REF!=#REF!,"",INDEX($Z$26:$AN$40,#REF!,#REF!))))</f>
        <v>#REF!</v>
      </c>
      <c r="T244" s="145" t="e">
        <f>IF(#REF!="","",IF(#REF!="","",IF(#REF!=#REF!,"",INDEX($Z$26:$AN$40,#REF!,#REF!))))</f>
        <v>#REF!</v>
      </c>
      <c r="U244" s="146" t="e">
        <f>IF(#REF!="","",IF(#REF!="","",IF(#REF!=#REF!,"",INDEX($Z$26:$AN$40,#REF!,#REF!))))</f>
        <v>#REF!</v>
      </c>
      <c r="V244" s="2"/>
      <c r="W244" s="4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</row>
    <row r="245" spans="1:39" ht="12" customHeight="1">
      <c r="A245" s="2"/>
      <c r="B245" s="143" t="e">
        <f>IF(#REF!="","",IF(#REF!="","",#REF!&amp;"位"))</f>
        <v>#REF!</v>
      </c>
      <c r="C245" s="144" t="e">
        <f>IF(#REF!="","",IF(#REF!=#REF!,"",INDEX($Z$26:$AN$40,#REF!,#REF!)))</f>
        <v>#REF!</v>
      </c>
      <c r="D245" s="145" t="e">
        <f>IF(#REF!="","",IF(#REF!=#REF!,"",INDEX($Z$26:$AN$40,#REF!,#REF!)))</f>
        <v>#REF!</v>
      </c>
      <c r="E245" s="145" t="e">
        <f>IF(#REF!="","",IF(#REF!=#REF!,"",INDEX($Z$26:$AN$40,#REF!,#REF!)))</f>
        <v>#REF!</v>
      </c>
      <c r="F245" s="145" t="e">
        <f>IF(#REF!="","",IF(#REF!=#REF!,"",INDEX($Z$26:$AN$40,#REF!,#REF!)))</f>
        <v>#REF!</v>
      </c>
      <c r="G245" s="145" t="e">
        <f>IF(#REF!="","",IF(#REF!=#REF!,"",INDEX($Z$26:$AN$40,#REF!,#REF!)))</f>
        <v>#REF!</v>
      </c>
      <c r="H245" s="145" t="e">
        <f>IF(#REF!="","",IF(#REF!=#REF!,"",INDEX($Z$26:$AN$40,#REF!,#REF!)))</f>
        <v>#REF!</v>
      </c>
      <c r="I245" s="146" t="e">
        <f>IF(#REF!="","",IF(#REF!=#REF!,"",INDEX($Z$26:$AN$40,#REF!,#REF!)))</f>
        <v>#REF!</v>
      </c>
      <c r="J245" s="43"/>
      <c r="K245" s="143" t="e">
        <f>IF(#REF!="","",IF(#REF!="","",#REF!&amp;"位"))</f>
        <v>#REF!</v>
      </c>
      <c r="L245" s="144" t="e">
        <f>IF(#REF!="","",IF(#REF!="","",IF(#REF!=#REF!,"",INDEX($Z$26:$AN$40,#REF!,#REF!))))</f>
        <v>#REF!</v>
      </c>
      <c r="M245" s="145" t="e">
        <f>IF(#REF!="","",IF(#REF!="","",IF(#REF!=#REF!,"",INDEX($Z$26:$AN$40,#REF!,#REF!))))</f>
        <v>#REF!</v>
      </c>
      <c r="N245" s="145" t="e">
        <f>IF(#REF!="","",IF(#REF!="","",IF(#REF!=#REF!,"",INDEX($Z$26:$AN$40,#REF!,#REF!))))</f>
        <v>#REF!</v>
      </c>
      <c r="O245" s="145" t="e">
        <f>IF(#REF!="","",IF(#REF!="","",IF(#REF!=#REF!,"",INDEX($Z$26:$AN$40,#REF!,#REF!))))</f>
        <v>#REF!</v>
      </c>
      <c r="P245" s="146" t="e">
        <f>IF(#REF!="","",IF(#REF!="","",IF(#REF!=#REF!,"",INDEX($Z$26:$AN$40,#REF!,#REF!))))</f>
        <v>#REF!</v>
      </c>
      <c r="Q245" s="147" t="e">
        <f>IF(#REF!="","",IF(#REF!="","",IF(#REF!=#REF!,"",INDEX($Z$26:$AN$40,#REF!,#REF!))))</f>
        <v>#REF!</v>
      </c>
      <c r="R245" s="145" t="e">
        <f>IF(#REF!="","",IF(#REF!="","",IF(#REF!=#REF!,"",INDEX($Z$26:$AN$40,#REF!,#REF!))))</f>
        <v>#REF!</v>
      </c>
      <c r="S245" s="145" t="e">
        <f>IF(#REF!="","",IF(#REF!="","",IF(#REF!=#REF!,"",INDEX($Z$26:$AN$40,#REF!,#REF!))))</f>
        <v>#REF!</v>
      </c>
      <c r="T245" s="145" t="e">
        <f>IF(#REF!="","",IF(#REF!="","",IF(#REF!=#REF!,"",INDEX($Z$26:$AN$40,#REF!,#REF!))))</f>
        <v>#REF!</v>
      </c>
      <c r="U245" s="146" t="e">
        <f>IF(#REF!="","",IF(#REF!="","",IF(#REF!=#REF!,"",INDEX($Z$26:$AN$40,#REF!,#REF!))))</f>
        <v>#REF!</v>
      </c>
      <c r="V245" s="2"/>
      <c r="W245" s="4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</row>
    <row r="246" spans="1:39" ht="12" customHeight="1">
      <c r="A246" s="2"/>
      <c r="B246" s="143" t="e">
        <f>IF(#REF!="","",IF(#REF!="","",#REF!&amp;"位"))</f>
        <v>#REF!</v>
      </c>
      <c r="C246" s="144" t="e">
        <f>IF(#REF!="","",IF(#REF!=#REF!,"",INDEX($Z$26:$AN$40,#REF!,#REF!)))</f>
        <v>#REF!</v>
      </c>
      <c r="D246" s="145" t="e">
        <f>IF(#REF!="","",IF(#REF!=#REF!,"",INDEX($Z$26:$AN$40,#REF!,#REF!)))</f>
        <v>#REF!</v>
      </c>
      <c r="E246" s="145" t="e">
        <f>IF(#REF!="","",IF(#REF!=#REF!,"",INDEX($Z$26:$AN$40,#REF!,#REF!)))</f>
        <v>#REF!</v>
      </c>
      <c r="F246" s="145" t="e">
        <f>IF(#REF!="","",IF(#REF!=#REF!,"",INDEX($Z$26:$AN$40,#REF!,#REF!)))</f>
        <v>#REF!</v>
      </c>
      <c r="G246" s="145" t="e">
        <f>IF(#REF!="","",IF(#REF!=#REF!,"",INDEX($Z$26:$AN$40,#REF!,#REF!)))</f>
        <v>#REF!</v>
      </c>
      <c r="H246" s="145" t="e">
        <f>IF(#REF!="","",IF(#REF!=#REF!,"",INDEX($Z$26:$AN$40,#REF!,#REF!)))</f>
        <v>#REF!</v>
      </c>
      <c r="I246" s="146" t="e">
        <f>IF(#REF!="","",IF(#REF!=#REF!,"",INDEX($Z$26:$AN$40,#REF!,#REF!)))</f>
        <v>#REF!</v>
      </c>
      <c r="J246" s="43"/>
      <c r="K246" s="143" t="e">
        <f>IF(#REF!="","",IF(#REF!="","",#REF!&amp;"位"))</f>
        <v>#REF!</v>
      </c>
      <c r="L246" s="144" t="e">
        <f>IF(#REF!="","",IF(#REF!="","",IF(#REF!=#REF!,"",INDEX($Z$26:$AN$40,#REF!,#REF!))))</f>
        <v>#REF!</v>
      </c>
      <c r="M246" s="145" t="e">
        <f>IF(#REF!="","",IF(#REF!="","",IF(#REF!=#REF!,"",INDEX($Z$26:$AN$40,#REF!,#REF!))))</f>
        <v>#REF!</v>
      </c>
      <c r="N246" s="145" t="e">
        <f>IF(#REF!="","",IF(#REF!="","",IF(#REF!=#REF!,"",INDEX($Z$26:$AN$40,#REF!,#REF!))))</f>
        <v>#REF!</v>
      </c>
      <c r="O246" s="145" t="e">
        <f>IF(#REF!="","",IF(#REF!="","",IF(#REF!=#REF!,"",INDEX($Z$26:$AN$40,#REF!,#REF!))))</f>
        <v>#REF!</v>
      </c>
      <c r="P246" s="146" t="e">
        <f>IF(#REF!="","",IF(#REF!="","",IF(#REF!=#REF!,"",INDEX($Z$26:$AN$40,#REF!,#REF!))))</f>
        <v>#REF!</v>
      </c>
      <c r="Q246" s="147" t="e">
        <f>IF(#REF!="","",IF(#REF!="","",IF(#REF!=#REF!,"",INDEX($Z$26:$AN$40,#REF!,#REF!))))</f>
        <v>#REF!</v>
      </c>
      <c r="R246" s="145" t="e">
        <f>IF(#REF!="","",IF(#REF!="","",IF(#REF!=#REF!,"",INDEX($Z$26:$AN$40,#REF!,#REF!))))</f>
        <v>#REF!</v>
      </c>
      <c r="S246" s="145" t="e">
        <f>IF(#REF!="","",IF(#REF!="","",IF(#REF!=#REF!,"",INDEX($Z$26:$AN$40,#REF!,#REF!))))</f>
        <v>#REF!</v>
      </c>
      <c r="T246" s="145" t="e">
        <f>IF(#REF!="","",IF(#REF!="","",IF(#REF!=#REF!,"",INDEX($Z$26:$AN$40,#REF!,#REF!))))</f>
        <v>#REF!</v>
      </c>
      <c r="U246" s="146" t="e">
        <f>IF(#REF!="","",IF(#REF!="","",IF(#REF!=#REF!,"",INDEX($Z$26:$AN$40,#REF!,#REF!))))</f>
        <v>#REF!</v>
      </c>
      <c r="V246" s="2"/>
      <c r="W246" s="4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</row>
    <row r="247" spans="1:39" ht="12" customHeight="1">
      <c r="A247" s="2"/>
      <c r="B247" s="148" t="e">
        <f>IF(#REF!="","",IF(#REF!="","",#REF!&amp;"位"))</f>
        <v>#REF!</v>
      </c>
      <c r="C247" s="149" t="e">
        <f>IF(#REF!="","",IF(#REF!=#REF!,"",INDEX($Z$26:$AN$40,#REF!,#REF!)))</f>
        <v>#REF!</v>
      </c>
      <c r="D247" s="150" t="e">
        <f>IF(#REF!="","",IF(#REF!=#REF!,"",INDEX($Z$26:$AN$40,#REF!,#REF!)))</f>
        <v>#REF!</v>
      </c>
      <c r="E247" s="150" t="e">
        <f>IF(#REF!="","",IF(#REF!=#REF!,"",INDEX($Z$26:$AN$40,#REF!,#REF!)))</f>
        <v>#REF!</v>
      </c>
      <c r="F247" s="150" t="e">
        <f>IF(#REF!="","",IF(#REF!=#REF!,"",INDEX($Z$26:$AN$40,#REF!,#REF!)))</f>
        <v>#REF!</v>
      </c>
      <c r="G247" s="150" t="e">
        <f>IF(#REF!="","",IF(#REF!=#REF!,"",INDEX($Z$26:$AN$40,#REF!,#REF!)))</f>
        <v>#REF!</v>
      </c>
      <c r="H247" s="150" t="e">
        <f>IF(#REF!="","",IF(#REF!=#REF!,"",INDEX($Z$26:$AN$40,#REF!,#REF!)))</f>
        <v>#REF!</v>
      </c>
      <c r="I247" s="151" t="e">
        <f>IF(#REF!="","",IF(#REF!=#REF!,"",INDEX($Z$26:$AN$40,#REF!,#REF!)))</f>
        <v>#REF!</v>
      </c>
      <c r="J247" s="43"/>
      <c r="K247" s="148" t="e">
        <f>IF(#REF!="","",IF(#REF!="","",#REF!&amp;"位"))</f>
        <v>#REF!</v>
      </c>
      <c r="L247" s="149" t="e">
        <f>IF(#REF!="","",IF(#REF!="","",IF(#REF!=#REF!,"",INDEX($Z$26:$AN$40,#REF!,#REF!))))</f>
        <v>#REF!</v>
      </c>
      <c r="M247" s="150" t="e">
        <f>IF(#REF!="","",IF(#REF!="","",IF(#REF!=#REF!,"",INDEX($Z$26:$AN$40,#REF!,#REF!))))</f>
        <v>#REF!</v>
      </c>
      <c r="N247" s="150" t="e">
        <f>IF(#REF!="","",IF(#REF!="","",IF(#REF!=#REF!,"",INDEX($Z$26:$AN$40,#REF!,#REF!))))</f>
        <v>#REF!</v>
      </c>
      <c r="O247" s="150" t="e">
        <f>IF(#REF!="","",IF(#REF!="","",IF(#REF!=#REF!,"",INDEX($Z$26:$AN$40,#REF!,#REF!))))</f>
        <v>#REF!</v>
      </c>
      <c r="P247" s="151" t="e">
        <f>IF(#REF!="","",IF(#REF!="","",IF(#REF!=#REF!,"",INDEX($Z$26:$AN$40,#REF!,#REF!))))</f>
        <v>#REF!</v>
      </c>
      <c r="Q247" s="152" t="e">
        <f>IF(#REF!="","",IF(#REF!="","",IF(#REF!=#REF!,"",INDEX($Z$26:$AN$40,#REF!,#REF!))))</f>
        <v>#REF!</v>
      </c>
      <c r="R247" s="150" t="e">
        <f>IF(#REF!="","",IF(#REF!="","",IF(#REF!=#REF!,"",INDEX($Z$26:$AN$40,#REF!,#REF!))))</f>
        <v>#REF!</v>
      </c>
      <c r="S247" s="150" t="e">
        <f>IF(#REF!="","",IF(#REF!="","",IF(#REF!=#REF!,"",INDEX($Z$26:$AN$40,#REF!,#REF!))))</f>
        <v>#REF!</v>
      </c>
      <c r="T247" s="150" t="e">
        <f>IF(#REF!="","",IF(#REF!="","",IF(#REF!=#REF!,"",INDEX($Z$26:$AN$40,#REF!,#REF!))))</f>
        <v>#REF!</v>
      </c>
      <c r="U247" s="151" t="e">
        <f>IF(#REF!="","",IF(#REF!="","",IF(#REF!=#REF!,"",INDEX($Z$26:$AN$40,#REF!,#REF!))))</f>
        <v>#REF!</v>
      </c>
      <c r="V247" s="2"/>
      <c r="W247" s="4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</row>
    <row r="248" spans="1:39" ht="12" customHeight="1">
      <c r="A248" s="2"/>
      <c r="B248" s="155" t="e">
        <f>IF(#REF!="","",IF(#REF!="","",#REF!&amp;"位"))</f>
        <v>#REF!</v>
      </c>
      <c r="C248" s="156" t="e">
        <f>IF(#REF!="","",IF(#REF!=#REF!,"",INDEX($Z$26:$AN$40,#REF!,#REF!)))</f>
        <v>#REF!</v>
      </c>
      <c r="D248" s="157" t="e">
        <f>IF(#REF!="","",IF(#REF!=#REF!,"",INDEX($Z$26:$AN$40,#REF!,#REF!)))</f>
        <v>#REF!</v>
      </c>
      <c r="E248" s="157" t="e">
        <f>IF(#REF!="","",IF(#REF!=#REF!,"",INDEX($Z$26:$AN$40,#REF!,#REF!)))</f>
        <v>#REF!</v>
      </c>
      <c r="F248" s="157" t="e">
        <f>IF(#REF!="","",IF(#REF!=#REF!,"",INDEX($Z$26:$AN$40,#REF!,#REF!)))</f>
        <v>#REF!</v>
      </c>
      <c r="G248" s="157" t="e">
        <f>IF(#REF!="","",IF(#REF!=#REF!,"",INDEX($Z$26:$AN$40,#REF!,#REF!)))</f>
        <v>#REF!</v>
      </c>
      <c r="H248" s="157" t="e">
        <f>IF(#REF!="","",IF(#REF!=#REF!,"",INDEX($Z$26:$AN$40,#REF!,#REF!)))</f>
        <v>#REF!</v>
      </c>
      <c r="I248" s="158" t="e">
        <f>IF(#REF!="","",IF(#REF!=#REF!,"",INDEX($Z$26:$AN$40,#REF!,#REF!)))</f>
        <v>#REF!</v>
      </c>
      <c r="J248" s="43"/>
      <c r="K248" s="155" t="e">
        <f>IF(#REF!="","",IF(#REF!="","",#REF!&amp;"位"))</f>
        <v>#REF!</v>
      </c>
      <c r="L248" s="156" t="e">
        <f>IF(#REF!="","",IF(#REF!="","",IF(#REF!=#REF!,"",INDEX($Z$26:$AN$40,#REF!,#REF!))))</f>
        <v>#REF!</v>
      </c>
      <c r="M248" s="157" t="e">
        <f>IF(#REF!="","",IF(#REF!="","",IF(#REF!=#REF!,"",INDEX($Z$26:$AN$40,#REF!,#REF!))))</f>
        <v>#REF!</v>
      </c>
      <c r="N248" s="157" t="e">
        <f>IF(#REF!="","",IF(#REF!="","",IF(#REF!=#REF!,"",INDEX($Z$26:$AN$40,#REF!,#REF!))))</f>
        <v>#REF!</v>
      </c>
      <c r="O248" s="157" t="e">
        <f>IF(#REF!="","",IF(#REF!="","",IF(#REF!=#REF!,"",INDEX($Z$26:$AN$40,#REF!,#REF!))))</f>
        <v>#REF!</v>
      </c>
      <c r="P248" s="158" t="e">
        <f>IF(#REF!="","",IF(#REF!="","",IF(#REF!=#REF!,"",INDEX($Z$26:$AN$40,#REF!,#REF!))))</f>
        <v>#REF!</v>
      </c>
      <c r="Q248" s="159" t="e">
        <f>IF(#REF!="","",IF(#REF!="","",IF(#REF!=#REF!,"",INDEX($Z$26:$AN$40,#REF!,#REF!))))</f>
        <v>#REF!</v>
      </c>
      <c r="R248" s="157" t="e">
        <f>IF(#REF!="","",IF(#REF!="","",IF(#REF!=#REF!,"",INDEX($Z$26:$AN$40,#REF!,#REF!))))</f>
        <v>#REF!</v>
      </c>
      <c r="S248" s="157" t="e">
        <f>IF(#REF!="","",IF(#REF!="","",IF(#REF!=#REF!,"",INDEX($Z$26:$AN$40,#REF!,#REF!))))</f>
        <v>#REF!</v>
      </c>
      <c r="T248" s="157" t="e">
        <f>IF(#REF!="","",IF(#REF!="","",IF(#REF!=#REF!,"",INDEX($Z$26:$AN$40,#REF!,#REF!))))</f>
        <v>#REF!</v>
      </c>
      <c r="U248" s="158" t="e">
        <f>IF(#REF!="","",IF(#REF!="","",IF(#REF!=#REF!,"",INDEX($Z$26:$AN$40,#REF!,#REF!))))</f>
        <v>#REF!</v>
      </c>
      <c r="V248" s="2"/>
      <c r="W248" s="4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</row>
    <row r="249" spans="1:39" ht="12" customHeight="1">
      <c r="A249" s="2"/>
      <c r="B249" s="143" t="e">
        <f>IF(#REF!="","",IF(#REF!="","",#REF!&amp;"位"))</f>
        <v>#REF!</v>
      </c>
      <c r="C249" s="144" t="e">
        <f>IF(#REF!="","",IF(#REF!=#REF!,"",INDEX($Z$26:$AN$40,#REF!,#REF!)))</f>
        <v>#REF!</v>
      </c>
      <c r="D249" s="145" t="e">
        <f>IF(#REF!="","",IF(#REF!=#REF!,"",INDEX($Z$26:$AN$40,#REF!,#REF!)))</f>
        <v>#REF!</v>
      </c>
      <c r="E249" s="145" t="e">
        <f>IF(#REF!="","",IF(#REF!=#REF!,"",INDEX($Z$26:$AN$40,#REF!,#REF!)))</f>
        <v>#REF!</v>
      </c>
      <c r="F249" s="145" t="e">
        <f>IF(#REF!="","",IF(#REF!=#REF!,"",INDEX($Z$26:$AN$40,#REF!,#REF!)))</f>
        <v>#REF!</v>
      </c>
      <c r="G249" s="145" t="e">
        <f>IF(#REF!="","",IF(#REF!=#REF!,"",INDEX($Z$26:$AN$40,#REF!,#REF!)))</f>
        <v>#REF!</v>
      </c>
      <c r="H249" s="145" t="e">
        <f>IF(#REF!="","",IF(#REF!=#REF!,"",INDEX($Z$26:$AN$40,#REF!,#REF!)))</f>
        <v>#REF!</v>
      </c>
      <c r="I249" s="146" t="e">
        <f>IF(#REF!="","",IF(#REF!=#REF!,"",INDEX($Z$26:$AN$40,#REF!,#REF!)))</f>
        <v>#REF!</v>
      </c>
      <c r="J249" s="43"/>
      <c r="K249" s="143" t="e">
        <f>IF(#REF!="","",IF(#REF!="","",#REF!&amp;"位"))</f>
        <v>#REF!</v>
      </c>
      <c r="L249" s="144" t="e">
        <f>IF(#REF!="","",IF(#REF!="","",IF(#REF!=#REF!,"",INDEX($Z$26:$AN$40,#REF!,#REF!))))</f>
        <v>#REF!</v>
      </c>
      <c r="M249" s="145" t="e">
        <f>IF(#REF!="","",IF(#REF!="","",IF(#REF!=#REF!,"",INDEX($Z$26:$AN$40,#REF!,#REF!))))</f>
        <v>#REF!</v>
      </c>
      <c r="N249" s="145" t="e">
        <f>IF(#REF!="","",IF(#REF!="","",IF(#REF!=#REF!,"",INDEX($Z$26:$AN$40,#REF!,#REF!))))</f>
        <v>#REF!</v>
      </c>
      <c r="O249" s="145" t="e">
        <f>IF(#REF!="","",IF(#REF!="","",IF(#REF!=#REF!,"",INDEX($Z$26:$AN$40,#REF!,#REF!))))</f>
        <v>#REF!</v>
      </c>
      <c r="P249" s="146" t="e">
        <f>IF(#REF!="","",IF(#REF!="","",IF(#REF!=#REF!,"",INDEX($Z$26:$AN$40,#REF!,#REF!))))</f>
        <v>#REF!</v>
      </c>
      <c r="Q249" s="147" t="e">
        <f>IF(#REF!="","",IF(#REF!="","",IF(#REF!=#REF!,"",INDEX($Z$26:$AN$40,#REF!,#REF!))))</f>
        <v>#REF!</v>
      </c>
      <c r="R249" s="145" t="e">
        <f>IF(#REF!="","",IF(#REF!="","",IF(#REF!=#REF!,"",INDEX($Z$26:$AN$40,#REF!,#REF!))))</f>
        <v>#REF!</v>
      </c>
      <c r="S249" s="145" t="e">
        <f>IF(#REF!="","",IF(#REF!="","",IF(#REF!=#REF!,"",INDEX($Z$26:$AN$40,#REF!,#REF!))))</f>
        <v>#REF!</v>
      </c>
      <c r="T249" s="145" t="e">
        <f>IF(#REF!="","",IF(#REF!="","",IF(#REF!=#REF!,"",INDEX($Z$26:$AN$40,#REF!,#REF!))))</f>
        <v>#REF!</v>
      </c>
      <c r="U249" s="146" t="e">
        <f>IF(#REF!="","",IF(#REF!="","",IF(#REF!=#REF!,"",INDEX($Z$26:$AN$40,#REF!,#REF!))))</f>
        <v>#REF!</v>
      </c>
      <c r="V249" s="2"/>
      <c r="W249" s="4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</row>
    <row r="250" spans="1:39" ht="12" customHeight="1">
      <c r="A250" s="2"/>
      <c r="B250" s="143" t="e">
        <f>IF(#REF!="","",IF(#REF!="","",#REF!&amp;"位"))</f>
        <v>#REF!</v>
      </c>
      <c r="C250" s="144" t="e">
        <f>IF(#REF!="","",IF(#REF!=#REF!,"",INDEX($Z$26:$AN$40,#REF!,#REF!)))</f>
        <v>#REF!</v>
      </c>
      <c r="D250" s="145" t="e">
        <f>IF(#REF!="","",IF(#REF!=#REF!,"",INDEX($Z$26:$AN$40,#REF!,#REF!)))</f>
        <v>#REF!</v>
      </c>
      <c r="E250" s="145" t="e">
        <f>IF(#REF!="","",IF(#REF!=#REF!,"",INDEX($Z$26:$AN$40,#REF!,#REF!)))</f>
        <v>#REF!</v>
      </c>
      <c r="F250" s="145" t="e">
        <f>IF(#REF!="","",IF(#REF!=#REF!,"",INDEX($Z$26:$AN$40,#REF!,#REF!)))</f>
        <v>#REF!</v>
      </c>
      <c r="G250" s="145" t="e">
        <f>IF(#REF!="","",IF(#REF!=#REF!,"",INDEX($Z$26:$AN$40,#REF!,#REF!)))</f>
        <v>#REF!</v>
      </c>
      <c r="H250" s="145" t="e">
        <f>IF(#REF!="","",IF(#REF!=#REF!,"",INDEX($Z$26:$AN$40,#REF!,#REF!)))</f>
        <v>#REF!</v>
      </c>
      <c r="I250" s="146" t="e">
        <f>IF(#REF!="","",IF(#REF!=#REF!,"",INDEX($Z$26:$AN$40,#REF!,#REF!)))</f>
        <v>#REF!</v>
      </c>
      <c r="J250" s="43"/>
      <c r="K250" s="143" t="e">
        <f>IF(#REF!="","",IF(#REF!="","",#REF!&amp;"位"))</f>
        <v>#REF!</v>
      </c>
      <c r="L250" s="144" t="e">
        <f>IF(#REF!="","",IF(#REF!="","",IF(#REF!=#REF!,"",INDEX($Z$26:$AN$40,#REF!,#REF!))))</f>
        <v>#REF!</v>
      </c>
      <c r="M250" s="145" t="e">
        <f>IF(#REF!="","",IF(#REF!="","",IF(#REF!=#REF!,"",INDEX($Z$26:$AN$40,#REF!,#REF!))))</f>
        <v>#REF!</v>
      </c>
      <c r="N250" s="145" t="e">
        <f>IF(#REF!="","",IF(#REF!="","",IF(#REF!=#REF!,"",INDEX($Z$26:$AN$40,#REF!,#REF!))))</f>
        <v>#REF!</v>
      </c>
      <c r="O250" s="145" t="e">
        <f>IF(#REF!="","",IF(#REF!="","",IF(#REF!=#REF!,"",INDEX($Z$26:$AN$40,#REF!,#REF!))))</f>
        <v>#REF!</v>
      </c>
      <c r="P250" s="146" t="e">
        <f>IF(#REF!="","",IF(#REF!="","",IF(#REF!=#REF!,"",INDEX($Z$26:$AN$40,#REF!,#REF!))))</f>
        <v>#REF!</v>
      </c>
      <c r="Q250" s="147" t="e">
        <f>IF(#REF!="","",IF(#REF!="","",IF(#REF!=#REF!,"",INDEX($Z$26:$AN$40,#REF!,#REF!))))</f>
        <v>#REF!</v>
      </c>
      <c r="R250" s="145" t="e">
        <f>IF(#REF!="","",IF(#REF!="","",IF(#REF!=#REF!,"",INDEX($Z$26:$AN$40,#REF!,#REF!))))</f>
        <v>#REF!</v>
      </c>
      <c r="S250" s="145" t="e">
        <f>IF(#REF!="","",IF(#REF!="","",IF(#REF!=#REF!,"",INDEX($Z$26:$AN$40,#REF!,#REF!))))</f>
        <v>#REF!</v>
      </c>
      <c r="T250" s="145" t="e">
        <f>IF(#REF!="","",IF(#REF!="","",IF(#REF!=#REF!,"",INDEX($Z$26:$AN$40,#REF!,#REF!))))</f>
        <v>#REF!</v>
      </c>
      <c r="U250" s="146" t="e">
        <f>IF(#REF!="","",IF(#REF!="","",IF(#REF!=#REF!,"",INDEX($Z$26:$AN$40,#REF!,#REF!))))</f>
        <v>#REF!</v>
      </c>
      <c r="V250" s="2"/>
      <c r="W250" s="4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</row>
    <row r="251" spans="1:39" ht="12" customHeight="1">
      <c r="A251" s="2"/>
      <c r="B251" s="143" t="e">
        <f>IF(#REF!="","",IF(#REF!="","",#REF!&amp;"位"))</f>
        <v>#REF!</v>
      </c>
      <c r="C251" s="144" t="e">
        <f>IF(#REF!="","",IF(#REF!=#REF!,"",INDEX($Z$26:$AN$40,#REF!,#REF!)))</f>
        <v>#REF!</v>
      </c>
      <c r="D251" s="145" t="e">
        <f>IF(#REF!="","",IF(#REF!=#REF!,"",INDEX($Z$26:$AN$40,#REF!,#REF!)))</f>
        <v>#REF!</v>
      </c>
      <c r="E251" s="145" t="e">
        <f>IF(#REF!="","",IF(#REF!=#REF!,"",INDEX($Z$26:$AN$40,#REF!,#REF!)))</f>
        <v>#REF!</v>
      </c>
      <c r="F251" s="145" t="e">
        <f>IF(#REF!="","",IF(#REF!=#REF!,"",INDEX($Z$26:$AN$40,#REF!,#REF!)))</f>
        <v>#REF!</v>
      </c>
      <c r="G251" s="145" t="e">
        <f>IF(#REF!="","",IF(#REF!=#REF!,"",INDEX($Z$26:$AN$40,#REF!,#REF!)))</f>
        <v>#REF!</v>
      </c>
      <c r="H251" s="145" t="e">
        <f>IF(#REF!="","",IF(#REF!=#REF!,"",INDEX($Z$26:$AN$40,#REF!,#REF!)))</f>
        <v>#REF!</v>
      </c>
      <c r="I251" s="146" t="e">
        <f>IF(#REF!="","",IF(#REF!=#REF!,"",INDEX($Z$26:$AN$40,#REF!,#REF!)))</f>
        <v>#REF!</v>
      </c>
      <c r="J251" s="43"/>
      <c r="K251" s="143" t="e">
        <f>IF(#REF!="","",IF(#REF!="","",#REF!&amp;"位"))</f>
        <v>#REF!</v>
      </c>
      <c r="L251" s="144" t="e">
        <f>IF(#REF!="","",IF(#REF!="","",IF(#REF!=#REF!,"",INDEX($Z$26:$AN$40,#REF!,#REF!))))</f>
        <v>#REF!</v>
      </c>
      <c r="M251" s="145" t="e">
        <f>IF(#REF!="","",IF(#REF!="","",IF(#REF!=#REF!,"",INDEX($Z$26:$AN$40,#REF!,#REF!))))</f>
        <v>#REF!</v>
      </c>
      <c r="N251" s="145" t="e">
        <f>IF(#REF!="","",IF(#REF!="","",IF(#REF!=#REF!,"",INDEX($Z$26:$AN$40,#REF!,#REF!))))</f>
        <v>#REF!</v>
      </c>
      <c r="O251" s="145" t="e">
        <f>IF(#REF!="","",IF(#REF!="","",IF(#REF!=#REF!,"",INDEX($Z$26:$AN$40,#REF!,#REF!))))</f>
        <v>#REF!</v>
      </c>
      <c r="P251" s="146" t="e">
        <f>IF(#REF!="","",IF(#REF!="","",IF(#REF!=#REF!,"",INDEX($Z$26:$AN$40,#REF!,#REF!))))</f>
        <v>#REF!</v>
      </c>
      <c r="Q251" s="147" t="e">
        <f>IF(#REF!="","",IF(#REF!="","",IF(#REF!=#REF!,"",INDEX($Z$26:$AN$40,#REF!,#REF!))))</f>
        <v>#REF!</v>
      </c>
      <c r="R251" s="145" t="e">
        <f>IF(#REF!="","",IF(#REF!="","",IF(#REF!=#REF!,"",INDEX($Z$26:$AN$40,#REF!,#REF!))))</f>
        <v>#REF!</v>
      </c>
      <c r="S251" s="145" t="e">
        <f>IF(#REF!="","",IF(#REF!="","",IF(#REF!=#REF!,"",INDEX($Z$26:$AN$40,#REF!,#REF!))))</f>
        <v>#REF!</v>
      </c>
      <c r="T251" s="145" t="e">
        <f>IF(#REF!="","",IF(#REF!="","",IF(#REF!=#REF!,"",INDEX($Z$26:$AN$40,#REF!,#REF!))))</f>
        <v>#REF!</v>
      </c>
      <c r="U251" s="146" t="e">
        <f>IF(#REF!="","",IF(#REF!="","",IF(#REF!=#REF!,"",INDEX($Z$26:$AN$40,#REF!,#REF!))))</f>
        <v>#REF!</v>
      </c>
      <c r="V251" s="2"/>
      <c r="W251" s="4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1:39" ht="12" customHeight="1">
      <c r="A252" s="2"/>
      <c r="B252" s="143" t="e">
        <f>IF(#REF!="","",IF(#REF!="","",#REF!&amp;"位"))</f>
        <v>#REF!</v>
      </c>
      <c r="C252" s="144" t="e">
        <f>IF(#REF!="","",IF(#REF!=#REF!,"",INDEX($Z$26:$AN$40,#REF!,#REF!)))</f>
        <v>#REF!</v>
      </c>
      <c r="D252" s="145" t="e">
        <f>IF(#REF!="","",IF(#REF!=#REF!,"",INDEX($Z$26:$AN$40,#REF!,#REF!)))</f>
        <v>#REF!</v>
      </c>
      <c r="E252" s="145" t="e">
        <f>IF(#REF!="","",IF(#REF!=#REF!,"",INDEX($Z$26:$AN$40,#REF!,#REF!)))</f>
        <v>#REF!</v>
      </c>
      <c r="F252" s="145" t="e">
        <f>IF(#REF!="","",IF(#REF!=#REF!,"",INDEX($Z$26:$AN$40,#REF!,#REF!)))</f>
        <v>#REF!</v>
      </c>
      <c r="G252" s="145" t="e">
        <f>IF(#REF!="","",IF(#REF!=#REF!,"",INDEX($Z$26:$AN$40,#REF!,#REF!)))</f>
        <v>#REF!</v>
      </c>
      <c r="H252" s="145" t="e">
        <f>IF(#REF!="","",IF(#REF!=#REF!,"",INDEX($Z$26:$AN$40,#REF!,#REF!)))</f>
        <v>#REF!</v>
      </c>
      <c r="I252" s="146" t="e">
        <f>IF(#REF!="","",IF(#REF!=#REF!,"",INDEX($Z$26:$AN$40,#REF!,#REF!)))</f>
        <v>#REF!</v>
      </c>
      <c r="J252" s="43"/>
      <c r="K252" s="143" t="e">
        <f>IF(#REF!="","",IF(#REF!="","",#REF!&amp;"位"))</f>
        <v>#REF!</v>
      </c>
      <c r="L252" s="144" t="e">
        <f>IF(#REF!="","",IF(#REF!="","",IF(#REF!=#REF!,"",INDEX($Z$26:$AN$40,#REF!,#REF!))))</f>
        <v>#REF!</v>
      </c>
      <c r="M252" s="145" t="e">
        <f>IF(#REF!="","",IF(#REF!="","",IF(#REF!=#REF!,"",INDEX($Z$26:$AN$40,#REF!,#REF!))))</f>
        <v>#REF!</v>
      </c>
      <c r="N252" s="145" t="e">
        <f>IF(#REF!="","",IF(#REF!="","",IF(#REF!=#REF!,"",INDEX($Z$26:$AN$40,#REF!,#REF!))))</f>
        <v>#REF!</v>
      </c>
      <c r="O252" s="145" t="e">
        <f>IF(#REF!="","",IF(#REF!="","",IF(#REF!=#REF!,"",INDEX($Z$26:$AN$40,#REF!,#REF!))))</f>
        <v>#REF!</v>
      </c>
      <c r="P252" s="146" t="e">
        <f>IF(#REF!="","",IF(#REF!="","",IF(#REF!=#REF!,"",INDEX($Z$26:$AN$40,#REF!,#REF!))))</f>
        <v>#REF!</v>
      </c>
      <c r="Q252" s="147" t="e">
        <f>IF(#REF!="","",IF(#REF!="","",IF(#REF!=#REF!,"",INDEX($Z$26:$AN$40,#REF!,#REF!))))</f>
        <v>#REF!</v>
      </c>
      <c r="R252" s="145" t="e">
        <f>IF(#REF!="","",IF(#REF!="","",IF(#REF!=#REF!,"",INDEX($Z$26:$AN$40,#REF!,#REF!))))</f>
        <v>#REF!</v>
      </c>
      <c r="S252" s="145" t="e">
        <f>IF(#REF!="","",IF(#REF!="","",IF(#REF!=#REF!,"",INDEX($Z$26:$AN$40,#REF!,#REF!))))</f>
        <v>#REF!</v>
      </c>
      <c r="T252" s="145" t="e">
        <f>IF(#REF!="","",IF(#REF!="","",IF(#REF!=#REF!,"",INDEX($Z$26:$AN$40,#REF!,#REF!))))</f>
        <v>#REF!</v>
      </c>
      <c r="U252" s="146" t="e">
        <f>IF(#REF!="","",IF(#REF!="","",IF(#REF!=#REF!,"",INDEX($Z$26:$AN$40,#REF!,#REF!))))</f>
        <v>#REF!</v>
      </c>
      <c r="V252" s="2"/>
      <c r="W252" s="4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</row>
    <row r="253" spans="1:39" ht="12" customHeight="1">
      <c r="A253" s="2"/>
      <c r="B253" s="172" t="e">
        <f>IF(#REF!="","",IF(#REF!="","",#REF!&amp;"位"))</f>
        <v>#REF!</v>
      </c>
      <c r="C253" s="173" t="e">
        <f>IF(#REF!="","",IF(#REF!=#REF!,"",INDEX($Z$26:$AN$40,#REF!,#REF!)))</f>
        <v>#REF!</v>
      </c>
      <c r="D253" s="174" t="e">
        <f>IF(#REF!="","",IF(#REF!=#REF!,"",INDEX($Z$26:$AN$40,#REF!,#REF!)))</f>
        <v>#REF!</v>
      </c>
      <c r="E253" s="174" t="e">
        <f>IF(#REF!="","",IF(#REF!=#REF!,"",INDEX($Z$26:$AN$40,#REF!,#REF!)))</f>
        <v>#REF!</v>
      </c>
      <c r="F253" s="174" t="e">
        <f>IF(#REF!="","",IF(#REF!=#REF!,"",INDEX($Z$26:$AN$40,#REF!,#REF!)))</f>
        <v>#REF!</v>
      </c>
      <c r="G253" s="174" t="e">
        <f>IF(#REF!="","",IF(#REF!=#REF!,"",INDEX($Z$26:$AN$40,#REF!,#REF!)))</f>
        <v>#REF!</v>
      </c>
      <c r="H253" s="174" t="e">
        <f>IF(#REF!="","",IF(#REF!=#REF!,"",INDEX($Z$26:$AN$40,#REF!,#REF!)))</f>
        <v>#REF!</v>
      </c>
      <c r="I253" s="175" t="e">
        <f>IF(#REF!="","",IF(#REF!=#REF!,"",INDEX($Z$26:$AN$40,#REF!,#REF!)))</f>
        <v>#REF!</v>
      </c>
      <c r="J253" s="43"/>
      <c r="K253" s="172" t="e">
        <f>IF(#REF!="","",IF(#REF!="","",#REF!&amp;"位"))</f>
        <v>#REF!</v>
      </c>
      <c r="L253" s="173" t="e">
        <f>IF(#REF!="","",IF(#REF!="","",IF(#REF!=#REF!,"",INDEX($Z$26:$AN$40,#REF!,#REF!))))</f>
        <v>#REF!</v>
      </c>
      <c r="M253" s="174" t="e">
        <f>IF(#REF!="","",IF(#REF!="","",IF(#REF!=#REF!,"",INDEX($Z$26:$AN$40,#REF!,#REF!))))</f>
        <v>#REF!</v>
      </c>
      <c r="N253" s="174" t="e">
        <f>IF(#REF!="","",IF(#REF!="","",IF(#REF!=#REF!,"",INDEX($Z$26:$AN$40,#REF!,#REF!))))</f>
        <v>#REF!</v>
      </c>
      <c r="O253" s="174" t="e">
        <f>IF(#REF!="","",IF(#REF!="","",IF(#REF!=#REF!,"",INDEX($Z$26:$AN$40,#REF!,#REF!))))</f>
        <v>#REF!</v>
      </c>
      <c r="P253" s="175" t="e">
        <f>IF(#REF!="","",IF(#REF!="","",IF(#REF!=#REF!,"",INDEX($Z$26:$AN$40,#REF!,#REF!))))</f>
        <v>#REF!</v>
      </c>
      <c r="Q253" s="176" t="e">
        <f>IF(#REF!="","",IF(#REF!="","",IF(#REF!=#REF!,"",INDEX($Z$26:$AN$40,#REF!,#REF!))))</f>
        <v>#REF!</v>
      </c>
      <c r="R253" s="174" t="e">
        <f>IF(#REF!="","",IF(#REF!="","",IF(#REF!=#REF!,"",INDEX($Z$26:$AN$40,#REF!,#REF!))))</f>
        <v>#REF!</v>
      </c>
      <c r="S253" s="174" t="e">
        <f>IF(#REF!="","",IF(#REF!="","",IF(#REF!=#REF!,"",INDEX($Z$26:$AN$40,#REF!,#REF!))))</f>
        <v>#REF!</v>
      </c>
      <c r="T253" s="174" t="e">
        <f>IF(#REF!="","",IF(#REF!="","",IF(#REF!=#REF!,"",INDEX($Z$26:$AN$40,#REF!,#REF!))))</f>
        <v>#REF!</v>
      </c>
      <c r="U253" s="175" t="e">
        <f>IF(#REF!="","",IF(#REF!="","",IF(#REF!=#REF!,"",INDEX($Z$26:$AN$40,#REF!,#REF!))))</f>
        <v>#REF!</v>
      </c>
      <c r="V253" s="2"/>
      <c r="W253" s="4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</row>
    <row r="254" spans="1:39" ht="12" customHeight="1">
      <c r="A254" s="2"/>
      <c r="B254" s="138" t="e">
        <f>IF(#REF!="","",IF(#REF!="","",#REF!&amp;"位"))</f>
        <v>#REF!</v>
      </c>
      <c r="C254" s="139" t="e">
        <f>IF(#REF!="","",IF(#REF!=#REF!,"",INDEX($Z$26:$AN$40,#REF!,#REF!)))</f>
        <v>#REF!</v>
      </c>
      <c r="D254" s="140" t="e">
        <f>IF(#REF!="","",IF(#REF!=#REF!,"",INDEX($Z$26:$AN$40,#REF!,#REF!)))</f>
        <v>#REF!</v>
      </c>
      <c r="E254" s="140" t="e">
        <f>IF(#REF!="","",IF(#REF!=#REF!,"",INDEX($Z$26:$AN$40,#REF!,#REF!)))</f>
        <v>#REF!</v>
      </c>
      <c r="F254" s="140" t="e">
        <f>IF(#REF!="","",IF(#REF!=#REF!,"",INDEX($Z$26:$AN$40,#REF!,#REF!)))</f>
        <v>#REF!</v>
      </c>
      <c r="G254" s="140" t="e">
        <f>IF(#REF!="","",IF(#REF!=#REF!,"",INDEX($Z$26:$AN$40,#REF!,#REF!)))</f>
        <v>#REF!</v>
      </c>
      <c r="H254" s="140" t="e">
        <f>IF(#REF!="","",IF(#REF!=#REF!,"",INDEX($Z$26:$AN$40,#REF!,#REF!)))</f>
        <v>#REF!</v>
      </c>
      <c r="I254" s="141" t="e">
        <f>IF(#REF!="","",IF(#REF!=#REF!,"",INDEX($Z$26:$AN$40,#REF!,#REF!)))</f>
        <v>#REF!</v>
      </c>
      <c r="J254" s="43"/>
      <c r="K254" s="138" t="e">
        <f>IF(#REF!="","",IF(#REF!="","",#REF!&amp;"位"))</f>
        <v>#REF!</v>
      </c>
      <c r="L254" s="139" t="e">
        <f>IF(#REF!="","",IF(#REF!="","",IF(#REF!=#REF!,"",INDEX($Z$26:$AN$40,#REF!,#REF!))))</f>
        <v>#REF!</v>
      </c>
      <c r="M254" s="140" t="e">
        <f>IF(#REF!="","",IF(#REF!="","",IF(#REF!=#REF!,"",INDEX($Z$26:$AN$40,#REF!,#REF!))))</f>
        <v>#REF!</v>
      </c>
      <c r="N254" s="140" t="e">
        <f>IF(#REF!="","",IF(#REF!="","",IF(#REF!=#REF!,"",INDEX($Z$26:$AN$40,#REF!,#REF!))))</f>
        <v>#REF!</v>
      </c>
      <c r="O254" s="140" t="e">
        <f>IF(#REF!="","",IF(#REF!="","",IF(#REF!=#REF!,"",INDEX($Z$26:$AN$40,#REF!,#REF!))))</f>
        <v>#REF!</v>
      </c>
      <c r="P254" s="141" t="e">
        <f>IF(#REF!="","",IF(#REF!="","",IF(#REF!=#REF!,"",INDEX($Z$26:$AN$40,#REF!,#REF!))))</f>
        <v>#REF!</v>
      </c>
      <c r="Q254" s="142" t="e">
        <f>IF(#REF!="","",IF(#REF!="","",IF(#REF!=#REF!,"",INDEX($Z$26:$AN$40,#REF!,#REF!))))</f>
        <v>#REF!</v>
      </c>
      <c r="R254" s="140" t="e">
        <f>IF(#REF!="","",IF(#REF!="","",IF(#REF!=#REF!,"",INDEX($Z$26:$AN$40,#REF!,#REF!))))</f>
        <v>#REF!</v>
      </c>
      <c r="S254" s="140" t="e">
        <f>IF(#REF!="","",IF(#REF!="","",IF(#REF!=#REF!,"",INDEX($Z$26:$AN$40,#REF!,#REF!))))</f>
        <v>#REF!</v>
      </c>
      <c r="T254" s="140" t="e">
        <f>IF(#REF!="","",IF(#REF!="","",IF(#REF!=#REF!,"",INDEX($Z$26:$AN$40,#REF!,#REF!))))</f>
        <v>#REF!</v>
      </c>
      <c r="U254" s="141" t="e">
        <f>IF(#REF!="","",IF(#REF!="","",IF(#REF!=#REF!,"",INDEX($Z$26:$AN$40,#REF!,#REF!))))</f>
        <v>#REF!</v>
      </c>
      <c r="V254" s="2"/>
      <c r="W254" s="4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</row>
    <row r="255" spans="1:39" ht="12" customHeight="1">
      <c r="A255" s="2"/>
      <c r="B255" s="143" t="e">
        <f>IF(#REF!="","",IF(#REF!="","",#REF!&amp;"位"))</f>
        <v>#REF!</v>
      </c>
      <c r="C255" s="144" t="e">
        <f>IF(#REF!="","",IF(#REF!=#REF!,"",INDEX($Z$26:$AN$40,#REF!,#REF!)))</f>
        <v>#REF!</v>
      </c>
      <c r="D255" s="145" t="e">
        <f>IF(#REF!="","",IF(#REF!=#REF!,"",INDEX($Z$26:$AN$40,#REF!,#REF!)))</f>
        <v>#REF!</v>
      </c>
      <c r="E255" s="145" t="e">
        <f>IF(#REF!="","",IF(#REF!=#REF!,"",INDEX($Z$26:$AN$40,#REF!,#REF!)))</f>
        <v>#REF!</v>
      </c>
      <c r="F255" s="145" t="e">
        <f>IF(#REF!="","",IF(#REF!=#REF!,"",INDEX($Z$26:$AN$40,#REF!,#REF!)))</f>
        <v>#REF!</v>
      </c>
      <c r="G255" s="145" t="e">
        <f>IF(#REF!="","",IF(#REF!=#REF!,"",INDEX($Z$26:$AN$40,#REF!,#REF!)))</f>
        <v>#REF!</v>
      </c>
      <c r="H255" s="145" t="e">
        <f>IF(#REF!="","",IF(#REF!=#REF!,"",INDEX($Z$26:$AN$40,#REF!,#REF!)))</f>
        <v>#REF!</v>
      </c>
      <c r="I255" s="146" t="e">
        <f>IF(#REF!="","",IF(#REF!=#REF!,"",INDEX($Z$26:$AN$40,#REF!,#REF!)))</f>
        <v>#REF!</v>
      </c>
      <c r="J255" s="43"/>
      <c r="K255" s="143" t="e">
        <f>IF(#REF!="","",IF(#REF!="","",#REF!&amp;"位"))</f>
        <v>#REF!</v>
      </c>
      <c r="L255" s="144" t="e">
        <f>IF(#REF!="","",IF(#REF!="","",IF(#REF!=#REF!,"",INDEX($Z$26:$AN$40,#REF!,#REF!))))</f>
        <v>#REF!</v>
      </c>
      <c r="M255" s="145" t="e">
        <f>IF(#REF!="","",IF(#REF!="","",IF(#REF!=#REF!,"",INDEX($Z$26:$AN$40,#REF!,#REF!))))</f>
        <v>#REF!</v>
      </c>
      <c r="N255" s="145" t="e">
        <f>IF(#REF!="","",IF(#REF!="","",IF(#REF!=#REF!,"",INDEX($Z$26:$AN$40,#REF!,#REF!))))</f>
        <v>#REF!</v>
      </c>
      <c r="O255" s="145" t="e">
        <f>IF(#REF!="","",IF(#REF!="","",IF(#REF!=#REF!,"",INDEX($Z$26:$AN$40,#REF!,#REF!))))</f>
        <v>#REF!</v>
      </c>
      <c r="P255" s="146" t="e">
        <f>IF(#REF!="","",IF(#REF!="","",IF(#REF!=#REF!,"",INDEX($Z$26:$AN$40,#REF!,#REF!))))</f>
        <v>#REF!</v>
      </c>
      <c r="Q255" s="147" t="e">
        <f>IF(#REF!="","",IF(#REF!="","",IF(#REF!=#REF!,"",INDEX($Z$26:$AN$40,#REF!,#REF!))))</f>
        <v>#REF!</v>
      </c>
      <c r="R255" s="145" t="e">
        <f>IF(#REF!="","",IF(#REF!="","",IF(#REF!=#REF!,"",INDEX($Z$26:$AN$40,#REF!,#REF!))))</f>
        <v>#REF!</v>
      </c>
      <c r="S255" s="145" t="e">
        <f>IF(#REF!="","",IF(#REF!="","",IF(#REF!=#REF!,"",INDEX($Z$26:$AN$40,#REF!,#REF!))))</f>
        <v>#REF!</v>
      </c>
      <c r="T255" s="145" t="e">
        <f>IF(#REF!="","",IF(#REF!="","",IF(#REF!=#REF!,"",INDEX($Z$26:$AN$40,#REF!,#REF!))))</f>
        <v>#REF!</v>
      </c>
      <c r="U255" s="146" t="e">
        <f>IF(#REF!="","",IF(#REF!="","",IF(#REF!=#REF!,"",INDEX($Z$26:$AN$40,#REF!,#REF!))))</f>
        <v>#REF!</v>
      </c>
      <c r="V255" s="2"/>
      <c r="W255" s="4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</row>
    <row r="256" spans="1:39" ht="12" customHeight="1">
      <c r="A256" s="2"/>
      <c r="B256" s="148" t="e">
        <f>IF(#REF!="","",IF(#REF!="","",#REF!&amp;"位"))</f>
        <v>#REF!</v>
      </c>
      <c r="C256" s="149" t="e">
        <f>IF(#REF!="","",IF(#REF!=#REF!,"",INDEX($Z$26:$AN$40,#REF!,#REF!)))</f>
        <v>#REF!</v>
      </c>
      <c r="D256" s="150" t="e">
        <f>IF(#REF!="","",IF(#REF!=#REF!,"",INDEX($Z$26:$AN$40,#REF!,#REF!)))</f>
        <v>#REF!</v>
      </c>
      <c r="E256" s="150" t="e">
        <f>IF(#REF!="","",IF(#REF!=#REF!,"",INDEX($Z$26:$AN$40,#REF!,#REF!)))</f>
        <v>#REF!</v>
      </c>
      <c r="F256" s="150" t="e">
        <f>IF(#REF!="","",IF(#REF!=#REF!,"",INDEX($Z$26:$AN$40,#REF!,#REF!)))</f>
        <v>#REF!</v>
      </c>
      <c r="G256" s="150" t="e">
        <f>IF(#REF!="","",IF(#REF!=#REF!,"",INDEX($Z$26:$AN$40,#REF!,#REF!)))</f>
        <v>#REF!</v>
      </c>
      <c r="H256" s="150" t="e">
        <f>IF(#REF!="","",IF(#REF!=#REF!,"",INDEX($Z$26:$AN$40,#REF!,#REF!)))</f>
        <v>#REF!</v>
      </c>
      <c r="I256" s="151" t="e">
        <f>IF(#REF!="","",IF(#REF!=#REF!,"",INDEX($Z$26:$AN$40,#REF!,#REF!)))</f>
        <v>#REF!</v>
      </c>
      <c r="J256" s="43"/>
      <c r="K256" s="148" t="e">
        <f>IF(#REF!="","",IF(#REF!="","",#REF!&amp;"位"))</f>
        <v>#REF!</v>
      </c>
      <c r="L256" s="149" t="e">
        <f>IF(#REF!="","",IF(#REF!="","",IF(#REF!=#REF!,"",INDEX($Z$26:$AN$40,#REF!,#REF!))))</f>
        <v>#REF!</v>
      </c>
      <c r="M256" s="150" t="e">
        <f>IF(#REF!="","",IF(#REF!="","",IF(#REF!=#REF!,"",INDEX($Z$26:$AN$40,#REF!,#REF!))))</f>
        <v>#REF!</v>
      </c>
      <c r="N256" s="150" t="e">
        <f>IF(#REF!="","",IF(#REF!="","",IF(#REF!=#REF!,"",INDEX($Z$26:$AN$40,#REF!,#REF!))))</f>
        <v>#REF!</v>
      </c>
      <c r="O256" s="150" t="e">
        <f>IF(#REF!="","",IF(#REF!="","",IF(#REF!=#REF!,"",INDEX($Z$26:$AN$40,#REF!,#REF!))))</f>
        <v>#REF!</v>
      </c>
      <c r="P256" s="151" t="e">
        <f>IF(#REF!="","",IF(#REF!="","",IF(#REF!=#REF!,"",INDEX($Z$26:$AN$40,#REF!,#REF!))))</f>
        <v>#REF!</v>
      </c>
      <c r="Q256" s="152" t="e">
        <f>IF(#REF!="","",IF(#REF!="","",IF(#REF!=#REF!,"",INDEX($Z$26:$AN$40,#REF!,#REF!))))</f>
        <v>#REF!</v>
      </c>
      <c r="R256" s="150" t="e">
        <f>IF(#REF!="","",IF(#REF!="","",IF(#REF!=#REF!,"",INDEX($Z$26:$AN$40,#REF!,#REF!))))</f>
        <v>#REF!</v>
      </c>
      <c r="S256" s="150" t="e">
        <f>IF(#REF!="","",IF(#REF!="","",IF(#REF!=#REF!,"",INDEX($Z$26:$AN$40,#REF!,#REF!))))</f>
        <v>#REF!</v>
      </c>
      <c r="T256" s="150" t="e">
        <f>IF(#REF!="","",IF(#REF!="","",IF(#REF!=#REF!,"",INDEX($Z$26:$AN$40,#REF!,#REF!))))</f>
        <v>#REF!</v>
      </c>
      <c r="U256" s="151" t="e">
        <f>IF(#REF!="","",IF(#REF!="","",IF(#REF!=#REF!,"",INDEX($Z$26:$AN$40,#REF!,#REF!))))</f>
        <v>#REF!</v>
      </c>
      <c r="V256" s="2"/>
      <c r="W256" s="4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</row>
    <row r="257" spans="1:39" ht="12" customHeight="1">
      <c r="A257" s="2"/>
      <c r="B257" s="177" t="s">
        <v>22</v>
      </c>
      <c r="C257" s="178" t="e">
        <f>IF(#REF!="","",SUM(C242:C256))</f>
        <v>#REF!</v>
      </c>
      <c r="D257" s="179" t="e">
        <f>IF(#REF!="","",SUM(D242:D256))</f>
        <v>#REF!</v>
      </c>
      <c r="E257" s="179" t="e">
        <f>IF(#REF!="","",SUM(E242:E256))</f>
        <v>#REF!</v>
      </c>
      <c r="F257" s="179" t="e">
        <f>IF(#REF!="","",SUM(F242:F256))</f>
        <v>#REF!</v>
      </c>
      <c r="G257" s="179" t="e">
        <f>IF(#REF!="","",SUM(G242:G256))</f>
        <v>#REF!</v>
      </c>
      <c r="H257" s="179" t="e">
        <f>IF(#REF!="","",SUM(H242:H256))</f>
        <v>#REF!</v>
      </c>
      <c r="I257" s="180" t="e">
        <f>IF(#REF!="","",SUM(I242:I256))</f>
        <v>#REF!</v>
      </c>
      <c r="J257" s="43"/>
      <c r="K257" s="177" t="s">
        <v>22</v>
      </c>
      <c r="L257" s="178" t="e">
        <f>IF(#REF!="","",IF(#REF!="","",SUM(L242:L256)))</f>
        <v>#REF!</v>
      </c>
      <c r="M257" s="179" t="e">
        <f>IF(#REF!="","",IF(#REF!="","",SUM(M242:M256)))</f>
        <v>#REF!</v>
      </c>
      <c r="N257" s="179" t="e">
        <f>IF(#REF!="","",IF(#REF!="","",SUM(N242:N256)))</f>
        <v>#REF!</v>
      </c>
      <c r="O257" s="179" t="e">
        <f>IF(#REF!="","",IF(#REF!="","",SUM(O242:O256)))</f>
        <v>#REF!</v>
      </c>
      <c r="P257" s="180" t="e">
        <f>IF(#REF!="","",IF(#REF!="","",SUM(P242:P256)))</f>
        <v>#REF!</v>
      </c>
      <c r="Q257" s="181" t="e">
        <f>IF(#REF!="","",IF(#REF!="","",SUM(Q242:Q256)))</f>
        <v>#REF!</v>
      </c>
      <c r="R257" s="179" t="e">
        <f>IF(#REF!="","",IF(#REF!="","",SUM(R242:R256)))</f>
        <v>#REF!</v>
      </c>
      <c r="S257" s="179" t="e">
        <f>IF(#REF!="","",IF(#REF!="","",SUM(S242:S256)))</f>
        <v>#REF!</v>
      </c>
      <c r="T257" s="179" t="e">
        <f>IF(#REF!="","",IF(#REF!="","",SUM(T242:T256)))</f>
        <v>#REF!</v>
      </c>
      <c r="U257" s="180" t="e">
        <f>IF(#REF!="","",IF(#REF!="","",SUM(U242:U256)))</f>
        <v>#REF!</v>
      </c>
      <c r="V257" s="2"/>
      <c r="W257" s="4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</row>
    <row r="258" spans="1:39" ht="12" customHeight="1">
      <c r="A258" s="2"/>
      <c r="B258" s="3"/>
      <c r="C258" s="3"/>
      <c r="D258" s="533" t="s">
        <v>47</v>
      </c>
      <c r="E258" s="533"/>
      <c r="F258" s="533"/>
      <c r="G258" s="533"/>
      <c r="H258" s="3"/>
      <c r="I258" s="3"/>
      <c r="J258" s="3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2"/>
      <c r="W258" s="4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</row>
    <row r="259" spans="1:39" ht="12" customHeight="1">
      <c r="A259" s="2"/>
      <c r="B259" s="3"/>
      <c r="C259" s="3"/>
      <c r="D259" s="534"/>
      <c r="E259" s="534"/>
      <c r="F259" s="534"/>
      <c r="G259" s="534"/>
      <c r="H259" s="3"/>
      <c r="I259" s="3"/>
      <c r="J259" s="3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2"/>
      <c r="W259" s="4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</row>
    <row r="260" spans="1:39" ht="12" customHeight="1">
      <c r="A260" s="2"/>
      <c r="B260" s="6" t="e">
        <f>IF(#REF!="","",#REF!)</f>
        <v>#REF!</v>
      </c>
      <c r="C260" s="3"/>
      <c r="D260" s="3"/>
      <c r="E260" s="3"/>
      <c r="F260" s="3"/>
      <c r="G260" s="3"/>
      <c r="H260" s="3"/>
      <c r="I260" s="3"/>
      <c r="J260" s="3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2"/>
      <c r="W260" s="4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</row>
    <row r="261" spans="1:39" ht="12" customHeight="1">
      <c r="A261" s="210"/>
      <c r="B261" s="521"/>
      <c r="C261" s="524" t="e">
        <f>IF(#REF!="","",#REF!)</f>
        <v>#REF!</v>
      </c>
      <c r="D261" s="515" t="e">
        <f>IF(#REF!="","",#REF!)</f>
        <v>#REF!</v>
      </c>
      <c r="E261" s="515" t="e">
        <f>IF(#REF!="","",#REF!)</f>
        <v>#REF!</v>
      </c>
      <c r="F261" s="515" t="e">
        <f>IF(#REF!="","",#REF!)</f>
        <v>#REF!</v>
      </c>
      <c r="G261" s="515" t="e">
        <f>IF(#REF!="","",#REF!)</f>
        <v>#REF!</v>
      </c>
      <c r="H261" s="515" t="e">
        <f>IF(#REF!="","",#REF!)</f>
        <v>#REF!</v>
      </c>
      <c r="I261" s="518" t="e">
        <f>IF(#REF!="","",#REF!)</f>
        <v>#REF!</v>
      </c>
      <c r="J261" s="215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0"/>
      <c r="W261" s="212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</row>
    <row r="262" spans="1:39" ht="12" customHeight="1">
      <c r="A262" s="7"/>
      <c r="B262" s="522"/>
      <c r="C262" s="525"/>
      <c r="D262" s="516"/>
      <c r="E262" s="516"/>
      <c r="F262" s="516"/>
      <c r="G262" s="516"/>
      <c r="H262" s="516"/>
      <c r="I262" s="519"/>
      <c r="J262" s="6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7"/>
      <c r="W262" s="8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</row>
    <row r="263" spans="1:39" ht="12" customHeight="1">
      <c r="A263" s="7"/>
      <c r="B263" s="522"/>
      <c r="C263" s="525"/>
      <c r="D263" s="516"/>
      <c r="E263" s="516"/>
      <c r="F263" s="516"/>
      <c r="G263" s="516"/>
      <c r="H263" s="516"/>
      <c r="I263" s="519"/>
      <c r="J263" s="6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7"/>
      <c r="W263" s="8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</row>
    <row r="264" spans="1:39" ht="12" customHeight="1">
      <c r="A264" s="7"/>
      <c r="B264" s="522"/>
      <c r="C264" s="525"/>
      <c r="D264" s="516"/>
      <c r="E264" s="516"/>
      <c r="F264" s="516"/>
      <c r="G264" s="516"/>
      <c r="H264" s="516"/>
      <c r="I264" s="519"/>
      <c r="J264" s="6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7"/>
      <c r="W264" s="8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</row>
    <row r="265" spans="1:39" ht="12" customHeight="1">
      <c r="A265" s="7"/>
      <c r="B265" s="522"/>
      <c r="C265" s="525"/>
      <c r="D265" s="516"/>
      <c r="E265" s="516"/>
      <c r="F265" s="516"/>
      <c r="G265" s="516"/>
      <c r="H265" s="516"/>
      <c r="I265" s="519"/>
      <c r="J265" s="6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7"/>
      <c r="W265" s="8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</row>
    <row r="266" spans="1:39" ht="12" customHeight="1">
      <c r="A266" s="7"/>
      <c r="B266" s="523"/>
      <c r="C266" s="526"/>
      <c r="D266" s="517"/>
      <c r="E266" s="517"/>
      <c r="F266" s="517"/>
      <c r="G266" s="517"/>
      <c r="H266" s="517"/>
      <c r="I266" s="520"/>
      <c r="J266" s="6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7"/>
      <c r="W266" s="8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</row>
    <row r="267" spans="1:39" ht="12" customHeight="1">
      <c r="A267" s="2"/>
      <c r="B267" s="184" t="e">
        <f>IF(#REF!="","",IF(#REF!="","",#REF!&amp;"位"))</f>
        <v>#REF!</v>
      </c>
      <c r="C267" s="185" t="e">
        <f>IF(#REF!="","",IF(#REF!=#REF!,"",INDEX($Z$26:$AN$40,#REF!,#REF!)))</f>
        <v>#REF!</v>
      </c>
      <c r="D267" s="186" t="e">
        <f>IF(#REF!="","",IF(#REF!=#REF!,"",INDEX($Z$26:$AN$40,#REF!,#REF!)))</f>
        <v>#REF!</v>
      </c>
      <c r="E267" s="186" t="e">
        <f>IF(#REF!="","",IF(#REF!=#REF!,"",INDEX($Z$26:$AN$40,#REF!,#REF!)))</f>
        <v>#REF!</v>
      </c>
      <c r="F267" s="186" t="e">
        <f>IF(#REF!="","",IF(#REF!=#REF!,"",INDEX($Z$26:$AN$40,#REF!,#REF!)))</f>
        <v>#REF!</v>
      </c>
      <c r="G267" s="186" t="e">
        <f>IF(#REF!="","",IF(#REF!=#REF!,"",INDEX($Z$26:$AN$40,#REF!,#REF!)))</f>
        <v>#REF!</v>
      </c>
      <c r="H267" s="186" t="e">
        <f>IF(#REF!="","",IF(#REF!=#REF!,"",INDEX($Z$26:$AN$40,#REF!,#REF!)))</f>
        <v>#REF!</v>
      </c>
      <c r="I267" s="187" t="e">
        <f>IF(#REF!="","",IF(#REF!=#REF!,"",INDEX($Z$26:$AN$40,#REF!,#REF!)))</f>
        <v>#REF!</v>
      </c>
      <c r="J267" s="43"/>
      <c r="K267" s="188"/>
      <c r="L267" s="188"/>
      <c r="M267" s="188"/>
      <c r="N267" s="188"/>
      <c r="O267" s="188"/>
      <c r="P267" s="188"/>
      <c r="Q267" s="188"/>
      <c r="R267" s="188"/>
      <c r="S267" s="188"/>
      <c r="T267" s="188"/>
      <c r="U267" s="188"/>
      <c r="V267" s="2"/>
      <c r="W267" s="4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</row>
    <row r="268" spans="1:39" ht="12" customHeight="1">
      <c r="A268" s="2"/>
      <c r="B268" s="191" t="e">
        <f>IF(#REF!="","",IF(#REF!="","",#REF!&amp;"位"))</f>
        <v>#REF!</v>
      </c>
      <c r="C268" s="192" t="e">
        <f>IF(#REF!="","",IF(#REF!=#REF!,"",INDEX($Z$26:$AN$40,#REF!,#REF!)))</f>
        <v>#REF!</v>
      </c>
      <c r="D268" s="193" t="e">
        <f>IF(#REF!="","",IF(#REF!=#REF!,"",INDEX($Z$26:$AN$40,#REF!,#REF!)))</f>
        <v>#REF!</v>
      </c>
      <c r="E268" s="193" t="e">
        <f>IF(#REF!="","",IF(#REF!=#REF!,"",INDEX($Z$26:$AN$40,#REF!,#REF!)))</f>
        <v>#REF!</v>
      </c>
      <c r="F268" s="193" t="e">
        <f>IF(#REF!="","",IF(#REF!=#REF!,"",INDEX($Z$26:$AN$40,#REF!,#REF!)))</f>
        <v>#REF!</v>
      </c>
      <c r="G268" s="193" t="e">
        <f>IF(#REF!="","",IF(#REF!=#REF!,"",INDEX($Z$26:$AN$40,#REF!,#REF!)))</f>
        <v>#REF!</v>
      </c>
      <c r="H268" s="193" t="e">
        <f>IF(#REF!="","",IF(#REF!=#REF!,"",INDEX($Z$26:$AN$40,#REF!,#REF!)))</f>
        <v>#REF!</v>
      </c>
      <c r="I268" s="194" t="e">
        <f>IF(#REF!="","",IF(#REF!=#REF!,"",INDEX($Z$26:$AN$40,#REF!,#REF!)))</f>
        <v>#REF!</v>
      </c>
      <c r="J268" s="43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2"/>
      <c r="W268" s="4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</row>
    <row r="269" spans="1:39" ht="12" customHeight="1">
      <c r="A269" s="2"/>
      <c r="B269" s="191" t="e">
        <f>IF(#REF!="","",IF(#REF!="","",#REF!&amp;"位"))</f>
        <v>#REF!</v>
      </c>
      <c r="C269" s="192" t="e">
        <f>IF(#REF!="","",IF(#REF!=#REF!,"",INDEX($Z$26:$AN$40,#REF!,#REF!)))</f>
        <v>#REF!</v>
      </c>
      <c r="D269" s="193" t="e">
        <f>IF(#REF!="","",IF(#REF!=#REF!,"",INDEX($Z$26:$AN$40,#REF!,#REF!)))</f>
        <v>#REF!</v>
      </c>
      <c r="E269" s="193" t="e">
        <f>IF(#REF!="","",IF(#REF!=#REF!,"",INDEX($Z$26:$AN$40,#REF!,#REF!)))</f>
        <v>#REF!</v>
      </c>
      <c r="F269" s="193" t="e">
        <f>IF(#REF!="","",IF(#REF!=#REF!,"",INDEX($Z$26:$AN$40,#REF!,#REF!)))</f>
        <v>#REF!</v>
      </c>
      <c r="G269" s="193" t="e">
        <f>IF(#REF!="","",IF(#REF!=#REF!,"",INDEX($Z$26:$AN$40,#REF!,#REF!)))</f>
        <v>#REF!</v>
      </c>
      <c r="H269" s="193" t="e">
        <f>IF(#REF!="","",IF(#REF!=#REF!,"",INDEX($Z$26:$AN$40,#REF!,#REF!)))</f>
        <v>#REF!</v>
      </c>
      <c r="I269" s="194" t="e">
        <f>IF(#REF!="","",IF(#REF!=#REF!,"",INDEX($Z$26:$AN$40,#REF!,#REF!)))</f>
        <v>#REF!</v>
      </c>
      <c r="J269" s="43"/>
      <c r="K269" s="188"/>
      <c r="L269" s="188"/>
      <c r="M269" s="188"/>
      <c r="N269" s="188"/>
      <c r="O269" s="188"/>
      <c r="P269" s="188"/>
      <c r="Q269" s="188"/>
      <c r="R269" s="188"/>
      <c r="S269" s="188"/>
      <c r="T269" s="188"/>
      <c r="U269" s="188"/>
      <c r="V269" s="2"/>
      <c r="W269" s="4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</row>
    <row r="270" spans="1:39" ht="12" customHeight="1">
      <c r="A270" s="2"/>
      <c r="B270" s="191" t="e">
        <f>IF(#REF!="","",IF(#REF!="","",#REF!&amp;"位"))</f>
        <v>#REF!</v>
      </c>
      <c r="C270" s="192" t="e">
        <f>IF(#REF!="","",IF(#REF!=#REF!,"",INDEX($Z$26:$AN$40,#REF!,#REF!)))</f>
        <v>#REF!</v>
      </c>
      <c r="D270" s="193" t="e">
        <f>IF(#REF!="","",IF(#REF!=#REF!,"",INDEX($Z$26:$AN$40,#REF!,#REF!)))</f>
        <v>#REF!</v>
      </c>
      <c r="E270" s="193" t="e">
        <f>IF(#REF!="","",IF(#REF!=#REF!,"",INDEX($Z$26:$AN$40,#REF!,#REF!)))</f>
        <v>#REF!</v>
      </c>
      <c r="F270" s="193" t="e">
        <f>IF(#REF!="","",IF(#REF!=#REF!,"",INDEX($Z$26:$AN$40,#REF!,#REF!)))</f>
        <v>#REF!</v>
      </c>
      <c r="G270" s="193" t="e">
        <f>IF(#REF!="","",IF(#REF!=#REF!,"",INDEX($Z$26:$AN$40,#REF!,#REF!)))</f>
        <v>#REF!</v>
      </c>
      <c r="H270" s="193" t="e">
        <f>IF(#REF!="","",IF(#REF!=#REF!,"",INDEX($Z$26:$AN$40,#REF!,#REF!)))</f>
        <v>#REF!</v>
      </c>
      <c r="I270" s="194" t="e">
        <f>IF(#REF!="","",IF(#REF!=#REF!,"",INDEX($Z$26:$AN$40,#REF!,#REF!)))</f>
        <v>#REF!</v>
      </c>
      <c r="J270" s="43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2"/>
      <c r="W270" s="4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</row>
    <row r="271" spans="1:39" ht="12" customHeight="1">
      <c r="A271" s="2"/>
      <c r="B271" s="191" t="e">
        <f>IF(#REF!="","",IF(#REF!="","",#REF!&amp;"位"))</f>
        <v>#REF!</v>
      </c>
      <c r="C271" s="192" t="e">
        <f>IF(#REF!="","",IF(#REF!=#REF!,"",INDEX($Z$26:$AN$40,#REF!,#REF!)))</f>
        <v>#REF!</v>
      </c>
      <c r="D271" s="193" t="e">
        <f>IF(#REF!="","",IF(#REF!=#REF!,"",INDEX($Z$26:$AN$40,#REF!,#REF!)))</f>
        <v>#REF!</v>
      </c>
      <c r="E271" s="193" t="e">
        <f>IF(#REF!="","",IF(#REF!=#REF!,"",INDEX($Z$26:$AN$40,#REF!,#REF!)))</f>
        <v>#REF!</v>
      </c>
      <c r="F271" s="193" t="e">
        <f>IF(#REF!="","",IF(#REF!=#REF!,"",INDEX($Z$26:$AN$40,#REF!,#REF!)))</f>
        <v>#REF!</v>
      </c>
      <c r="G271" s="193" t="e">
        <f>IF(#REF!="","",IF(#REF!=#REF!,"",INDEX($Z$26:$AN$40,#REF!,#REF!)))</f>
        <v>#REF!</v>
      </c>
      <c r="H271" s="193" t="e">
        <f>IF(#REF!="","",IF(#REF!=#REF!,"",INDEX($Z$26:$AN$40,#REF!,#REF!)))</f>
        <v>#REF!</v>
      </c>
      <c r="I271" s="194" t="e">
        <f>IF(#REF!="","",IF(#REF!=#REF!,"",INDEX($Z$26:$AN$40,#REF!,#REF!)))</f>
        <v>#REF!</v>
      </c>
      <c r="J271" s="43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2"/>
      <c r="W271" s="4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</row>
    <row r="272" spans="1:39" ht="12" customHeight="1">
      <c r="A272" s="2"/>
      <c r="B272" s="195" t="e">
        <f>IF(#REF!="","",IF(#REF!="","",#REF!&amp;"位"))</f>
        <v>#REF!</v>
      </c>
      <c r="C272" s="196" t="e">
        <f>IF(#REF!="","",IF(#REF!=#REF!,"",INDEX($Z$26:$AN$40,#REF!,#REF!)))</f>
        <v>#REF!</v>
      </c>
      <c r="D272" s="197" t="e">
        <f>IF(#REF!="","",IF(#REF!=#REF!,"",INDEX($Z$26:$AN$40,#REF!,#REF!)))</f>
        <v>#REF!</v>
      </c>
      <c r="E272" s="197" t="e">
        <f>IF(#REF!="","",IF(#REF!=#REF!,"",INDEX($Z$26:$AN$40,#REF!,#REF!)))</f>
        <v>#REF!</v>
      </c>
      <c r="F272" s="197" t="e">
        <f>IF(#REF!="","",IF(#REF!=#REF!,"",INDEX($Z$26:$AN$40,#REF!,#REF!)))</f>
        <v>#REF!</v>
      </c>
      <c r="G272" s="197" t="e">
        <f>IF(#REF!="","",IF(#REF!=#REF!,"",INDEX($Z$26:$AN$40,#REF!,#REF!)))</f>
        <v>#REF!</v>
      </c>
      <c r="H272" s="197" t="e">
        <f>IF(#REF!="","",IF(#REF!=#REF!,"",INDEX($Z$26:$AN$40,#REF!,#REF!)))</f>
        <v>#REF!</v>
      </c>
      <c r="I272" s="198" t="e">
        <f>IF(#REF!="","",IF(#REF!=#REF!,"",INDEX($Z$26:$AN$40,#REF!,#REF!)))</f>
        <v>#REF!</v>
      </c>
      <c r="J272" s="43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88"/>
      <c r="V272" s="2"/>
      <c r="W272" s="4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</row>
    <row r="273" spans="1:39" ht="12" customHeight="1">
      <c r="A273" s="2"/>
      <c r="B273" s="199" t="e">
        <f>IF(#REF!="","",IF(#REF!="","",#REF!&amp;"位"))</f>
        <v>#REF!</v>
      </c>
      <c r="C273" s="200" t="e">
        <f>IF(#REF!="","",IF(#REF!=#REF!,"",INDEX($Z$26:$AN$40,#REF!,#REF!)))</f>
        <v>#REF!</v>
      </c>
      <c r="D273" s="201" t="e">
        <f>IF(#REF!="","",IF(#REF!=#REF!,"",INDEX($Z$26:$AN$40,#REF!,#REF!)))</f>
        <v>#REF!</v>
      </c>
      <c r="E273" s="201" t="e">
        <f>IF(#REF!="","",IF(#REF!=#REF!,"",INDEX($Z$26:$AN$40,#REF!,#REF!)))</f>
        <v>#REF!</v>
      </c>
      <c r="F273" s="201" t="e">
        <f>IF(#REF!="","",IF(#REF!=#REF!,"",INDEX($Z$26:$AN$40,#REF!,#REF!)))</f>
        <v>#REF!</v>
      </c>
      <c r="G273" s="201" t="e">
        <f>IF(#REF!="","",IF(#REF!=#REF!,"",INDEX($Z$26:$AN$40,#REF!,#REF!)))</f>
        <v>#REF!</v>
      </c>
      <c r="H273" s="201" t="e">
        <f>IF(#REF!="","",IF(#REF!=#REF!,"",INDEX($Z$26:$AN$40,#REF!,#REF!)))</f>
        <v>#REF!</v>
      </c>
      <c r="I273" s="202" t="e">
        <f>IF(#REF!="","",IF(#REF!=#REF!,"",INDEX($Z$26:$AN$40,#REF!,#REF!)))</f>
        <v>#REF!</v>
      </c>
      <c r="J273" s="43"/>
      <c r="K273" s="188"/>
      <c r="L273" s="188"/>
      <c r="M273" s="188"/>
      <c r="N273" s="188"/>
      <c r="O273" s="188"/>
      <c r="P273" s="188"/>
      <c r="Q273" s="188"/>
      <c r="R273" s="188"/>
      <c r="S273" s="188"/>
      <c r="T273" s="188"/>
      <c r="U273" s="188"/>
      <c r="V273" s="2"/>
      <c r="W273" s="4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</row>
    <row r="274" spans="1:39" ht="12" customHeight="1">
      <c r="A274" s="2"/>
      <c r="B274" s="191" t="e">
        <f>IF(#REF!="","",IF(#REF!="","",#REF!&amp;"位"))</f>
        <v>#REF!</v>
      </c>
      <c r="C274" s="192" t="e">
        <f>IF(#REF!="","",IF(#REF!=#REF!,"",INDEX($Z$26:$AN$40,#REF!,#REF!)))</f>
        <v>#REF!</v>
      </c>
      <c r="D274" s="193" t="e">
        <f>IF(#REF!="","",IF(#REF!=#REF!,"",INDEX($Z$26:$AN$40,#REF!,#REF!)))</f>
        <v>#REF!</v>
      </c>
      <c r="E274" s="193" t="e">
        <f>IF(#REF!="","",IF(#REF!=#REF!,"",INDEX($Z$26:$AN$40,#REF!,#REF!)))</f>
        <v>#REF!</v>
      </c>
      <c r="F274" s="193" t="e">
        <f>IF(#REF!="","",IF(#REF!=#REF!,"",INDEX($Z$26:$AN$40,#REF!,#REF!)))</f>
        <v>#REF!</v>
      </c>
      <c r="G274" s="193" t="e">
        <f>IF(#REF!="","",IF(#REF!=#REF!,"",INDEX($Z$26:$AN$40,#REF!,#REF!)))</f>
        <v>#REF!</v>
      </c>
      <c r="H274" s="193" t="e">
        <f>IF(#REF!="","",IF(#REF!=#REF!,"",INDEX($Z$26:$AN$40,#REF!,#REF!)))</f>
        <v>#REF!</v>
      </c>
      <c r="I274" s="194" t="e">
        <f>IF(#REF!="","",IF(#REF!=#REF!,"",INDEX($Z$26:$AN$40,#REF!,#REF!)))</f>
        <v>#REF!</v>
      </c>
      <c r="J274" s="43"/>
      <c r="K274" s="188"/>
      <c r="L274" s="188"/>
      <c r="M274" s="188"/>
      <c r="N274" s="188"/>
      <c r="O274" s="188"/>
      <c r="P274" s="188"/>
      <c r="Q274" s="188"/>
      <c r="R274" s="188"/>
      <c r="S274" s="188"/>
      <c r="T274" s="188"/>
      <c r="U274" s="188"/>
      <c r="V274" s="2"/>
      <c r="W274" s="4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</row>
    <row r="275" spans="1:39" ht="12" customHeight="1">
      <c r="A275" s="2"/>
      <c r="B275" s="191" t="e">
        <f>IF(#REF!="","",IF(#REF!="","",#REF!&amp;"位"))</f>
        <v>#REF!</v>
      </c>
      <c r="C275" s="192" t="e">
        <f>IF(#REF!="","",IF(#REF!=#REF!,"",INDEX($Z$26:$AN$40,#REF!,#REF!)))</f>
        <v>#REF!</v>
      </c>
      <c r="D275" s="193" t="e">
        <f>IF(#REF!="","",IF(#REF!=#REF!,"",INDEX($Z$26:$AN$40,#REF!,#REF!)))</f>
        <v>#REF!</v>
      </c>
      <c r="E275" s="193" t="e">
        <f>IF(#REF!="","",IF(#REF!=#REF!,"",INDEX($Z$26:$AN$40,#REF!,#REF!)))</f>
        <v>#REF!</v>
      </c>
      <c r="F275" s="193" t="e">
        <f>IF(#REF!="","",IF(#REF!=#REF!,"",INDEX($Z$26:$AN$40,#REF!,#REF!)))</f>
        <v>#REF!</v>
      </c>
      <c r="G275" s="193" t="e">
        <f>IF(#REF!="","",IF(#REF!=#REF!,"",INDEX($Z$26:$AN$40,#REF!,#REF!)))</f>
        <v>#REF!</v>
      </c>
      <c r="H275" s="193" t="e">
        <f>IF(#REF!="","",IF(#REF!=#REF!,"",INDEX($Z$26:$AN$40,#REF!,#REF!)))</f>
        <v>#REF!</v>
      </c>
      <c r="I275" s="194" t="e">
        <f>IF(#REF!="","",IF(#REF!=#REF!,"",INDEX($Z$26:$AN$40,#REF!,#REF!)))</f>
        <v>#REF!</v>
      </c>
      <c r="J275" s="43"/>
      <c r="K275" s="188"/>
      <c r="L275" s="188"/>
      <c r="M275" s="188"/>
      <c r="N275" s="188"/>
      <c r="O275" s="188"/>
      <c r="P275" s="188"/>
      <c r="Q275" s="188"/>
      <c r="R275" s="188"/>
      <c r="S275" s="188"/>
      <c r="T275" s="188"/>
      <c r="U275" s="188"/>
      <c r="V275" s="2"/>
      <c r="W275" s="4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</row>
    <row r="276" spans="1:39" ht="12" customHeight="1">
      <c r="A276" s="2"/>
      <c r="B276" s="191" t="e">
        <f>IF(#REF!="","",IF(#REF!="","",#REF!&amp;"位"))</f>
        <v>#REF!</v>
      </c>
      <c r="C276" s="192" t="e">
        <f>IF(#REF!="","",IF(#REF!=#REF!,"",INDEX($Z$26:$AN$40,#REF!,#REF!)))</f>
        <v>#REF!</v>
      </c>
      <c r="D276" s="193" t="e">
        <f>IF(#REF!="","",IF(#REF!=#REF!,"",INDEX($Z$26:$AN$40,#REF!,#REF!)))</f>
        <v>#REF!</v>
      </c>
      <c r="E276" s="193" t="e">
        <f>IF(#REF!="","",IF(#REF!=#REF!,"",INDEX($Z$26:$AN$40,#REF!,#REF!)))</f>
        <v>#REF!</v>
      </c>
      <c r="F276" s="193" t="e">
        <f>IF(#REF!="","",IF(#REF!=#REF!,"",INDEX($Z$26:$AN$40,#REF!,#REF!)))</f>
        <v>#REF!</v>
      </c>
      <c r="G276" s="193" t="e">
        <f>IF(#REF!="","",IF(#REF!=#REF!,"",INDEX($Z$26:$AN$40,#REF!,#REF!)))</f>
        <v>#REF!</v>
      </c>
      <c r="H276" s="193" t="e">
        <f>IF(#REF!="","",IF(#REF!=#REF!,"",INDEX($Z$26:$AN$40,#REF!,#REF!)))</f>
        <v>#REF!</v>
      </c>
      <c r="I276" s="194" t="e">
        <f>IF(#REF!="","",IF(#REF!=#REF!,"",INDEX($Z$26:$AN$40,#REF!,#REF!)))</f>
        <v>#REF!</v>
      </c>
      <c r="J276" s="43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2"/>
      <c r="W276" s="4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</row>
    <row r="277" spans="1:39" ht="12" customHeight="1">
      <c r="A277" s="2"/>
      <c r="B277" s="191" t="e">
        <f>IF(#REF!="","",IF(#REF!="","",#REF!&amp;"位"))</f>
        <v>#REF!</v>
      </c>
      <c r="C277" s="192" t="e">
        <f>IF(#REF!="","",IF(#REF!=#REF!,"",INDEX($Z$26:$AN$40,#REF!,#REF!)))</f>
        <v>#REF!</v>
      </c>
      <c r="D277" s="193" t="e">
        <f>IF(#REF!="","",IF(#REF!=#REF!,"",INDEX($Z$26:$AN$40,#REF!,#REF!)))</f>
        <v>#REF!</v>
      </c>
      <c r="E277" s="193" t="e">
        <f>IF(#REF!="","",IF(#REF!=#REF!,"",INDEX($Z$26:$AN$40,#REF!,#REF!)))</f>
        <v>#REF!</v>
      </c>
      <c r="F277" s="193" t="e">
        <f>IF(#REF!="","",IF(#REF!=#REF!,"",INDEX($Z$26:$AN$40,#REF!,#REF!)))</f>
        <v>#REF!</v>
      </c>
      <c r="G277" s="193" t="e">
        <f>IF(#REF!="","",IF(#REF!=#REF!,"",INDEX($Z$26:$AN$40,#REF!,#REF!)))</f>
        <v>#REF!</v>
      </c>
      <c r="H277" s="193" t="e">
        <f>IF(#REF!="","",IF(#REF!=#REF!,"",INDEX($Z$26:$AN$40,#REF!,#REF!)))</f>
        <v>#REF!</v>
      </c>
      <c r="I277" s="194" t="e">
        <f>IF(#REF!="","",IF(#REF!=#REF!,"",INDEX($Z$26:$AN$40,#REF!,#REF!)))</f>
        <v>#REF!</v>
      </c>
      <c r="J277" s="43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2"/>
      <c r="W277" s="4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</row>
    <row r="278" spans="1:39" ht="12" customHeight="1">
      <c r="A278" s="2"/>
      <c r="B278" s="195" t="e">
        <f>IF(#REF!="","",IF(#REF!="","",#REF!&amp;"位"))</f>
        <v>#REF!</v>
      </c>
      <c r="C278" s="196" t="e">
        <f>IF(#REF!="","",IF(#REF!=#REF!,"",INDEX($Z$26:$AN$40,#REF!,#REF!)))</f>
        <v>#REF!</v>
      </c>
      <c r="D278" s="197" t="e">
        <f>IF(#REF!="","",IF(#REF!=#REF!,"",INDEX($Z$26:$AN$40,#REF!,#REF!)))</f>
        <v>#REF!</v>
      </c>
      <c r="E278" s="197" t="e">
        <f>IF(#REF!="","",IF(#REF!=#REF!,"",INDEX($Z$26:$AN$40,#REF!,#REF!)))</f>
        <v>#REF!</v>
      </c>
      <c r="F278" s="197" t="e">
        <f>IF(#REF!="","",IF(#REF!=#REF!,"",INDEX($Z$26:$AN$40,#REF!,#REF!)))</f>
        <v>#REF!</v>
      </c>
      <c r="G278" s="197" t="e">
        <f>IF(#REF!="","",IF(#REF!=#REF!,"",INDEX($Z$26:$AN$40,#REF!,#REF!)))</f>
        <v>#REF!</v>
      </c>
      <c r="H278" s="197" t="e">
        <f>IF(#REF!="","",IF(#REF!=#REF!,"",INDEX($Z$26:$AN$40,#REF!,#REF!)))</f>
        <v>#REF!</v>
      </c>
      <c r="I278" s="198" t="e">
        <f>IF(#REF!="","",IF(#REF!=#REF!,"",INDEX($Z$26:$AN$40,#REF!,#REF!)))</f>
        <v>#REF!</v>
      </c>
      <c r="J278" s="43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2"/>
      <c r="W278" s="4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</row>
    <row r="279" spans="1:39" ht="12" customHeight="1">
      <c r="A279" s="2"/>
      <c r="B279" s="203" t="s">
        <v>22</v>
      </c>
      <c r="C279" s="204" t="e">
        <f>IF(#REF!="","",SUM(C267:C278))</f>
        <v>#REF!</v>
      </c>
      <c r="D279" s="205" t="e">
        <f>IF(#REF!="","",SUM(D267:D278))</f>
        <v>#REF!</v>
      </c>
      <c r="E279" s="205" t="e">
        <f>IF(#REF!="","",SUM(E267:E278))</f>
        <v>#REF!</v>
      </c>
      <c r="F279" s="205" t="e">
        <f>IF(#REF!="","",SUM(F267:F278))</f>
        <v>#REF!</v>
      </c>
      <c r="G279" s="205" t="e">
        <f>IF(#REF!="","",SUM(G267:G278))</f>
        <v>#REF!</v>
      </c>
      <c r="H279" s="205" t="e">
        <f>IF(#REF!="","",SUM(H267:H278))</f>
        <v>#REF!</v>
      </c>
      <c r="I279" s="206" t="e">
        <f>IF(#REF!="","",SUM(I267:I278))</f>
        <v>#REF!</v>
      </c>
      <c r="J279" s="43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2"/>
      <c r="W279" s="4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</row>
    <row r="280" spans="1:39" ht="12" customHeight="1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102"/>
      <c r="L280" s="102"/>
      <c r="M280" s="102"/>
      <c r="N280" s="225"/>
      <c r="O280" s="225"/>
      <c r="P280" s="225"/>
      <c r="Q280" s="225"/>
      <c r="R280" s="225"/>
      <c r="S280" s="225"/>
      <c r="T280" s="102"/>
      <c r="U280" s="102"/>
      <c r="V280" s="2"/>
      <c r="W280" s="4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</row>
    <row r="281" spans="1:39" ht="12" customHeight="1">
      <c r="A281" s="2"/>
      <c r="B281" s="3"/>
      <c r="C281" s="3"/>
      <c r="D281" s="556" t="s">
        <v>4</v>
      </c>
      <c r="E281" s="556"/>
      <c r="F281" s="556"/>
      <c r="G281" s="556"/>
      <c r="H281" s="3"/>
      <c r="I281" s="3"/>
      <c r="J281" s="3"/>
      <c r="K281" s="102"/>
      <c r="L281" s="102"/>
      <c r="M281" s="102"/>
      <c r="N281" s="533" t="s">
        <v>5</v>
      </c>
      <c r="O281" s="533"/>
      <c r="P281" s="533"/>
      <c r="Q281" s="533"/>
      <c r="R281" s="533"/>
      <c r="S281" s="533"/>
      <c r="T281" s="102"/>
      <c r="U281" s="102"/>
      <c r="V281" s="2"/>
      <c r="W281" s="4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</row>
    <row r="282" spans="1:39" ht="12" customHeight="1">
      <c r="A282" s="2"/>
      <c r="B282" s="3"/>
      <c r="C282" s="3"/>
      <c r="D282" s="557"/>
      <c r="E282" s="557"/>
      <c r="F282" s="557"/>
      <c r="G282" s="557"/>
      <c r="H282" s="3"/>
      <c r="I282" s="3"/>
      <c r="J282" s="3"/>
      <c r="K282" s="3"/>
      <c r="L282" s="3"/>
      <c r="M282" s="3"/>
      <c r="N282" s="534"/>
      <c r="O282" s="534"/>
      <c r="P282" s="534"/>
      <c r="Q282" s="534"/>
      <c r="R282" s="534"/>
      <c r="S282" s="534"/>
      <c r="T282" s="3"/>
      <c r="U282" s="3"/>
      <c r="V282" s="2"/>
      <c r="W282" s="4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</row>
    <row r="283" spans="1:39" ht="12" customHeight="1">
      <c r="A283" s="2"/>
      <c r="B283" s="6" t="e">
        <f>IF(#REF!="","",#REF!)</f>
        <v>#REF!</v>
      </c>
      <c r="C283" s="3"/>
      <c r="D283" s="3"/>
      <c r="E283" s="3"/>
      <c r="F283" s="3"/>
      <c r="G283" s="3"/>
      <c r="H283" s="3"/>
      <c r="I283" s="3"/>
      <c r="J283" s="3"/>
      <c r="K283" s="6" t="e">
        <f>IF(#REF!="","",#REF!)</f>
        <v>#REF!</v>
      </c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2"/>
      <c r="W283" s="4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</row>
    <row r="284" spans="1:39" ht="12" customHeight="1">
      <c r="A284" s="210"/>
      <c r="B284" s="558"/>
      <c r="C284" s="550" t="e">
        <f>IF(#REF!="","",#REF!)</f>
        <v>#REF!</v>
      </c>
      <c r="D284" s="544" t="e">
        <f>IF(#REF!="","",#REF!)</f>
        <v>#REF!</v>
      </c>
      <c r="E284" s="544" t="e">
        <f>IF(#REF!="","",#REF!)</f>
        <v>#REF!</v>
      </c>
      <c r="F284" s="544" t="e">
        <f>IF(#REF!="","",#REF!)</f>
        <v>#REF!</v>
      </c>
      <c r="G284" s="544" t="e">
        <f>IF(#REF!="","",#REF!)</f>
        <v>#REF!</v>
      </c>
      <c r="H284" s="544" t="e">
        <f>IF(#REF!="","",#REF!)</f>
        <v>#REF!</v>
      </c>
      <c r="I284" s="547" t="e">
        <f>IF(#REF!="","",#REF!)</f>
        <v>#REF!</v>
      </c>
      <c r="J284" s="211"/>
      <c r="K284" s="553"/>
      <c r="L284" s="550" t="e">
        <f>IF(#REF!="","",IF(#REF!="","",#REF!))</f>
        <v>#REF!</v>
      </c>
      <c r="M284" s="544" t="e">
        <f>IF(#REF!="","",IF(#REF!="","",#REF!))</f>
        <v>#REF!</v>
      </c>
      <c r="N284" s="544" t="e">
        <f>IF(#REF!="","",IF(#REF!="","",#REF!))</f>
        <v>#REF!</v>
      </c>
      <c r="O284" s="544" t="e">
        <f>IF(#REF!="","",IF(#REF!="","",#REF!))</f>
        <v>#REF!</v>
      </c>
      <c r="P284" s="547" t="e">
        <f>IF(#REF!="","",IF(#REF!="","",#REF!))</f>
        <v>#REF!</v>
      </c>
      <c r="Q284" s="550" t="e">
        <f>IF(#REF!="","",IF(#REF!="","",#REF!))</f>
        <v>#REF!</v>
      </c>
      <c r="R284" s="544" t="e">
        <f>IF(#REF!="","",IF(#REF!="","",#REF!))</f>
        <v>#REF!</v>
      </c>
      <c r="S284" s="544" t="e">
        <f>IF(#REF!="","",IF(#REF!="","",#REF!))</f>
        <v>#REF!</v>
      </c>
      <c r="T284" s="544" t="e">
        <f>IF(#REF!="","",IF(#REF!="","",#REF!))</f>
        <v>#REF!</v>
      </c>
      <c r="U284" s="547" t="e">
        <f>IF(#REF!="","",IF(#REF!="","",#REF!))</f>
        <v>#REF!</v>
      </c>
      <c r="V284" s="210"/>
      <c r="W284" s="212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</row>
    <row r="285" spans="1:39" ht="12" customHeight="1">
      <c r="A285" s="7"/>
      <c r="B285" s="559"/>
      <c r="C285" s="551"/>
      <c r="D285" s="545"/>
      <c r="E285" s="545"/>
      <c r="F285" s="545"/>
      <c r="G285" s="545"/>
      <c r="H285" s="545"/>
      <c r="I285" s="548"/>
      <c r="J285" s="113"/>
      <c r="K285" s="554"/>
      <c r="L285" s="551"/>
      <c r="M285" s="545"/>
      <c r="N285" s="545"/>
      <c r="O285" s="545"/>
      <c r="P285" s="548"/>
      <c r="Q285" s="551"/>
      <c r="R285" s="545"/>
      <c r="S285" s="545"/>
      <c r="T285" s="545"/>
      <c r="U285" s="548"/>
      <c r="V285" s="7"/>
      <c r="W285" s="8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</row>
    <row r="286" spans="1:39" ht="12" customHeight="1">
      <c r="A286" s="7"/>
      <c r="B286" s="559"/>
      <c r="C286" s="551"/>
      <c r="D286" s="545"/>
      <c r="E286" s="545"/>
      <c r="F286" s="545"/>
      <c r="G286" s="545"/>
      <c r="H286" s="545"/>
      <c r="I286" s="548"/>
      <c r="J286" s="113"/>
      <c r="K286" s="554"/>
      <c r="L286" s="551"/>
      <c r="M286" s="545"/>
      <c r="N286" s="545"/>
      <c r="O286" s="545"/>
      <c r="P286" s="548"/>
      <c r="Q286" s="551"/>
      <c r="R286" s="545"/>
      <c r="S286" s="545"/>
      <c r="T286" s="545"/>
      <c r="U286" s="548"/>
      <c r="V286" s="7"/>
      <c r="W286" s="8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</row>
    <row r="287" spans="1:39" ht="12" customHeight="1">
      <c r="A287" s="7"/>
      <c r="B287" s="559"/>
      <c r="C287" s="551"/>
      <c r="D287" s="545"/>
      <c r="E287" s="545"/>
      <c r="F287" s="545"/>
      <c r="G287" s="545"/>
      <c r="H287" s="545"/>
      <c r="I287" s="548"/>
      <c r="J287" s="113"/>
      <c r="K287" s="554"/>
      <c r="L287" s="551"/>
      <c r="M287" s="545"/>
      <c r="N287" s="545"/>
      <c r="O287" s="545"/>
      <c r="P287" s="548"/>
      <c r="Q287" s="551"/>
      <c r="R287" s="545"/>
      <c r="S287" s="545"/>
      <c r="T287" s="545"/>
      <c r="U287" s="548"/>
      <c r="V287" s="7"/>
      <c r="W287" s="8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</row>
    <row r="288" spans="1:39" ht="12" customHeight="1">
      <c r="A288" s="7"/>
      <c r="B288" s="559"/>
      <c r="C288" s="551"/>
      <c r="D288" s="545"/>
      <c r="E288" s="545"/>
      <c r="F288" s="545"/>
      <c r="G288" s="545"/>
      <c r="H288" s="545"/>
      <c r="I288" s="548"/>
      <c r="J288" s="113"/>
      <c r="K288" s="554"/>
      <c r="L288" s="551"/>
      <c r="M288" s="545"/>
      <c r="N288" s="545"/>
      <c r="O288" s="545"/>
      <c r="P288" s="548"/>
      <c r="Q288" s="551"/>
      <c r="R288" s="545"/>
      <c r="S288" s="545"/>
      <c r="T288" s="545"/>
      <c r="U288" s="548"/>
      <c r="V288" s="7"/>
      <c r="W288" s="8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</row>
    <row r="289" spans="1:39" ht="12" customHeight="1">
      <c r="A289" s="7"/>
      <c r="B289" s="560"/>
      <c r="C289" s="552"/>
      <c r="D289" s="546"/>
      <c r="E289" s="546"/>
      <c r="F289" s="546"/>
      <c r="G289" s="546"/>
      <c r="H289" s="546"/>
      <c r="I289" s="549"/>
      <c r="J289" s="113"/>
      <c r="K289" s="555"/>
      <c r="L289" s="552"/>
      <c r="M289" s="546"/>
      <c r="N289" s="546"/>
      <c r="O289" s="546"/>
      <c r="P289" s="549"/>
      <c r="Q289" s="552"/>
      <c r="R289" s="546"/>
      <c r="S289" s="546"/>
      <c r="T289" s="546"/>
      <c r="U289" s="549"/>
      <c r="V289" s="7"/>
      <c r="W289" s="8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</row>
    <row r="290" spans="1:39" ht="12" customHeight="1">
      <c r="A290" s="2"/>
      <c r="B290" s="39" t="e">
        <f>IF(#REF!="","",IF(#REF!="","","1位"))</f>
        <v>#REF!</v>
      </c>
      <c r="C290" s="44" t="e">
        <f>IF($B290="","",IF(#REF!="","",IF(#REF!="*","",$AA7)))</f>
        <v>#REF!</v>
      </c>
      <c r="D290" s="45" t="e">
        <f>IF($B290="","",IF(#REF!="","",IF(#REF!="*","",$AA7)))</f>
        <v>#REF!</v>
      </c>
      <c r="E290" s="45" t="e">
        <f>IF($B290="","",IF(#REF!="","",IF(#REF!="*","",$AA7)))</f>
        <v>#REF!</v>
      </c>
      <c r="F290" s="45" t="e">
        <f>IF($B290="","",IF(#REF!="","",IF(#REF!="*","",$AA7)))</f>
        <v>#REF!</v>
      </c>
      <c r="G290" s="45" t="e">
        <f>IF($B290="","",IF(#REF!="","",IF(#REF!="*","",$AA7)))</f>
        <v>#REF!</v>
      </c>
      <c r="H290" s="45" t="e">
        <f>IF($B290="","",IF(#REF!="","",IF(#REF!="*","",$AA7)))</f>
        <v>#REF!</v>
      </c>
      <c r="I290" s="48" t="e">
        <f>IF($B290="","",IF(#REF!="","",IF(#REF!="*","",$AA7)))</f>
        <v>#REF!</v>
      </c>
      <c r="J290" s="43"/>
      <c r="K290" s="39" t="e">
        <f>IF(#REF!="","",IF(#REF!="","","1位"))</f>
        <v>#REF!</v>
      </c>
      <c r="L290" s="44" t="e">
        <f>IF(#REF!="","",IF($K290="","",IF(#REF!="","",IF(#REF!="*","",$AA7))))</f>
        <v>#REF!</v>
      </c>
      <c r="M290" s="45" t="e">
        <f>IF(#REF!="","",IF($K290="","",IF(#REF!="","",IF(#REF!="*","",$AA7))))</f>
        <v>#REF!</v>
      </c>
      <c r="N290" s="45" t="e">
        <f>IF(#REF!="","",IF($K290="","",IF(#REF!="","",IF(#REF!="*","",$AA7))))</f>
        <v>#REF!</v>
      </c>
      <c r="O290" s="45" t="e">
        <f>IF(#REF!="","",IF($K290="","",IF(#REF!="","",IF(#REF!="*","",$AA7))))</f>
        <v>#REF!</v>
      </c>
      <c r="P290" s="46" t="e">
        <f>IF(#REF!="","",IF($K290="","",IF(#REF!="","",IF(#REF!="*","",$AA7))))</f>
        <v>#REF!</v>
      </c>
      <c r="Q290" s="47" t="e">
        <f>IF(#REF!="","",IF($K290="","",IF(#REF!="","",IF(#REF!="*","",$AA7))))</f>
        <v>#REF!</v>
      </c>
      <c r="R290" s="45" t="e">
        <f>IF(#REF!="","",IF($K290="","",IF(#REF!="","",IF(#REF!="*","",$AA7))))</f>
        <v>#REF!</v>
      </c>
      <c r="S290" s="45" t="e">
        <f>IF(#REF!="","",IF($K290="","",IF(#REF!="","",IF(#REF!="*","",$AA7))))</f>
        <v>#REF!</v>
      </c>
      <c r="T290" s="45" t="e">
        <f>IF(#REF!="","",IF($K290="","",IF(#REF!="","",IF(#REF!="*","",$AA7))))</f>
        <v>#REF!</v>
      </c>
      <c r="U290" s="48" t="e">
        <f>IF(#REF!="","",IF($K290="","",IF(#REF!="","",IF(#REF!="*","",$AA7))))</f>
        <v>#REF!</v>
      </c>
      <c r="V290" s="2"/>
      <c r="W290" s="4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</row>
    <row r="291" spans="1:39" ht="12" customHeight="1">
      <c r="A291" s="2"/>
      <c r="B291" s="52" t="e">
        <f>IF(#REF!="","",IF(#REF!="","","2位"))</f>
        <v>#REF!</v>
      </c>
      <c r="C291" s="53" t="e">
        <f>IF($B291="","",IF(#REF!="","",IF(#REF!="*","",$AA8)))</f>
        <v>#REF!</v>
      </c>
      <c r="D291" s="54" t="e">
        <f>IF($B291="","",IF(#REF!="","",IF(#REF!="*","",$AA8)))</f>
        <v>#REF!</v>
      </c>
      <c r="E291" s="54" t="e">
        <f>IF($B291="","",IF(#REF!="","",IF(#REF!="*","",$AA8)))</f>
        <v>#REF!</v>
      </c>
      <c r="F291" s="54" t="e">
        <f>IF($B291="","",IF(#REF!="","",IF(#REF!="*","",$AA8)))</f>
        <v>#REF!</v>
      </c>
      <c r="G291" s="54" t="e">
        <f>IF($B291="","",IF(#REF!="","",IF(#REF!="*","",$AA8)))</f>
        <v>#REF!</v>
      </c>
      <c r="H291" s="54" t="e">
        <f>IF($B291="","",IF(#REF!="","",IF(#REF!="*","",$AA8)))</f>
        <v>#REF!</v>
      </c>
      <c r="I291" s="55" t="e">
        <f>IF($B291="","",IF(#REF!="","",IF(#REF!="*","",$AA8)))</f>
        <v>#REF!</v>
      </c>
      <c r="J291" s="43"/>
      <c r="K291" s="52" t="e">
        <f>IF(#REF!="","",IF(#REF!="","","2位"))</f>
        <v>#REF!</v>
      </c>
      <c r="L291" s="53" t="e">
        <f>IF(#REF!="","",IF($K291="","",IF(#REF!="","",IF(#REF!="*","",$AA8))))</f>
        <v>#REF!</v>
      </c>
      <c r="M291" s="54" t="e">
        <f>IF(#REF!="","",IF($K291="","",IF(#REF!="","",IF(#REF!="*","",$AA8))))</f>
        <v>#REF!</v>
      </c>
      <c r="N291" s="54" t="e">
        <f>IF(#REF!="","",IF($K291="","",IF(#REF!="","",IF(#REF!="*","",$AA8))))</f>
        <v>#REF!</v>
      </c>
      <c r="O291" s="54" t="e">
        <f>IF(#REF!="","",IF($K291="","",IF(#REF!="","",IF(#REF!="*","",$AA8))))</f>
        <v>#REF!</v>
      </c>
      <c r="P291" s="56" t="e">
        <f>IF(#REF!="","",IF($K291="","",IF(#REF!="","",IF(#REF!="*","",$AA8))))</f>
        <v>#REF!</v>
      </c>
      <c r="Q291" s="57" t="e">
        <f>IF(#REF!="","",IF($K291="","",IF(#REF!="","",IF(#REF!="*","",$AA8))))</f>
        <v>#REF!</v>
      </c>
      <c r="R291" s="54" t="e">
        <f>IF(#REF!="","",IF($K291="","",IF(#REF!="","",IF(#REF!="*","",$AA8))))</f>
        <v>#REF!</v>
      </c>
      <c r="S291" s="54" t="e">
        <f>IF(#REF!="","",IF($K291="","",IF(#REF!="","",IF(#REF!="*","",$AA8))))</f>
        <v>#REF!</v>
      </c>
      <c r="T291" s="54" t="e">
        <f>IF(#REF!="","",IF($K291="","",IF(#REF!="","",IF(#REF!="*","",$AA8))))</f>
        <v>#REF!</v>
      </c>
      <c r="U291" s="55" t="e">
        <f>IF(#REF!="","",IF($K291="","",IF(#REF!="","",IF(#REF!="*","",$AA8))))</f>
        <v>#REF!</v>
      </c>
      <c r="V291" s="2"/>
      <c r="W291" s="4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</row>
    <row r="292" spans="1:39" ht="12" customHeight="1">
      <c r="A292" s="2"/>
      <c r="B292" s="52" t="e">
        <f>IF(#REF!="","",IF(#REF!="","","3位"))</f>
        <v>#REF!</v>
      </c>
      <c r="C292" s="53" t="e">
        <f>IF($B292="","",IF(#REF!="","",IF(#REF!="*","",$AA9)))</f>
        <v>#REF!</v>
      </c>
      <c r="D292" s="54" t="e">
        <f>IF($B292="","",IF(#REF!="","",IF(#REF!="*","",$AA9)))</f>
        <v>#REF!</v>
      </c>
      <c r="E292" s="54" t="e">
        <f>IF($B292="","",IF(#REF!="","",IF(#REF!="*","",$AA9)))</f>
        <v>#REF!</v>
      </c>
      <c r="F292" s="54" t="e">
        <f>IF($B292="","",IF(#REF!="","",IF(#REF!="*","",$AA9)))</f>
        <v>#REF!</v>
      </c>
      <c r="G292" s="54" t="e">
        <f>IF($B292="","",IF(#REF!="","",IF(#REF!="*","",$AA9)))</f>
        <v>#REF!</v>
      </c>
      <c r="H292" s="54" t="e">
        <f>IF($B292="","",IF(#REF!="","",IF(#REF!="*","",$AA9)))</f>
        <v>#REF!</v>
      </c>
      <c r="I292" s="55" t="e">
        <f>IF($B292="","",IF(#REF!="","",IF(#REF!="*","",$AA9)))</f>
        <v>#REF!</v>
      </c>
      <c r="J292" s="43"/>
      <c r="K292" s="52" t="e">
        <f>IF(#REF!="","",IF(#REF!="","","3位"))</f>
        <v>#REF!</v>
      </c>
      <c r="L292" s="53" t="e">
        <f>IF(#REF!="","",IF($K292="","",IF(#REF!="","",IF(#REF!="*","",$AA9))))</f>
        <v>#REF!</v>
      </c>
      <c r="M292" s="54" t="e">
        <f>IF(#REF!="","",IF($K292="","",IF(#REF!="","",IF(#REF!="*","",$AA9))))</f>
        <v>#REF!</v>
      </c>
      <c r="N292" s="54" t="e">
        <f>IF(#REF!="","",IF($K292="","",IF(#REF!="","",IF(#REF!="*","",$AA9))))</f>
        <v>#REF!</v>
      </c>
      <c r="O292" s="54" t="e">
        <f>IF(#REF!="","",IF($K292="","",IF(#REF!="","",IF(#REF!="*","",$AA9))))</f>
        <v>#REF!</v>
      </c>
      <c r="P292" s="56" t="e">
        <f>IF(#REF!="","",IF($K292="","",IF(#REF!="","",IF(#REF!="*","",$AA9))))</f>
        <v>#REF!</v>
      </c>
      <c r="Q292" s="57" t="e">
        <f>IF(#REF!="","",IF($K292="","",IF(#REF!="","",IF(#REF!="*","",$AA9))))</f>
        <v>#REF!</v>
      </c>
      <c r="R292" s="54" t="e">
        <f>IF(#REF!="","",IF($K292="","",IF(#REF!="","",IF(#REF!="*","",$AA9))))</f>
        <v>#REF!</v>
      </c>
      <c r="S292" s="54" t="e">
        <f>IF(#REF!="","",IF($K292="","",IF(#REF!="","",IF(#REF!="*","",$AA9))))</f>
        <v>#REF!</v>
      </c>
      <c r="T292" s="54" t="e">
        <f>IF(#REF!="","",IF($K292="","",IF(#REF!="","",IF(#REF!="*","",$AA9))))</f>
        <v>#REF!</v>
      </c>
      <c r="U292" s="55" t="e">
        <f>IF(#REF!="","",IF($K292="","",IF(#REF!="","",IF(#REF!="*","",$AA9))))</f>
        <v>#REF!</v>
      </c>
      <c r="V292" s="2"/>
      <c r="W292" s="4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</row>
    <row r="293" spans="1:39" ht="12" customHeight="1">
      <c r="A293" s="2"/>
      <c r="B293" s="52" t="e">
        <f>IF(#REF!="","",IF(#REF!="","","4位"))</f>
        <v>#REF!</v>
      </c>
      <c r="C293" s="53" t="e">
        <f>IF($B293="","",IF(#REF!="","",IF(#REF!="*","",$AA10)))</f>
        <v>#REF!</v>
      </c>
      <c r="D293" s="54" t="e">
        <f>IF($B293="","",IF(#REF!="","",IF(#REF!="*","",$AA10)))</f>
        <v>#REF!</v>
      </c>
      <c r="E293" s="54" t="e">
        <f>IF($B293="","",IF(#REF!="","",IF(#REF!="*","",$AA10)))</f>
        <v>#REF!</v>
      </c>
      <c r="F293" s="54" t="e">
        <f>IF($B293="","",IF(#REF!="","",IF(#REF!="*","",$AA10)))</f>
        <v>#REF!</v>
      </c>
      <c r="G293" s="54" t="e">
        <f>IF($B293="","",IF(#REF!="","",IF(#REF!="*","",$AA10)))</f>
        <v>#REF!</v>
      </c>
      <c r="H293" s="54" t="e">
        <f>IF($B293="","",IF(#REF!="","",IF(#REF!="*","",$AA10)))</f>
        <v>#REF!</v>
      </c>
      <c r="I293" s="55" t="e">
        <f>IF($B293="","",IF(#REF!="","",IF(#REF!="*","",$AA10)))</f>
        <v>#REF!</v>
      </c>
      <c r="J293" s="43"/>
      <c r="K293" s="52" t="e">
        <f>IF(#REF!="","",IF(#REF!="","","4位"))</f>
        <v>#REF!</v>
      </c>
      <c r="L293" s="53" t="e">
        <f>IF(#REF!="","",IF($K293="","",IF(#REF!="","",IF(#REF!="*","",$AA10))))</f>
        <v>#REF!</v>
      </c>
      <c r="M293" s="54" t="e">
        <f>IF(#REF!="","",IF($K293="","",IF(#REF!="","",IF(#REF!="*","",$AA10))))</f>
        <v>#REF!</v>
      </c>
      <c r="N293" s="54" t="e">
        <f>IF(#REF!="","",IF($K293="","",IF(#REF!="","",IF(#REF!="*","",$AA10))))</f>
        <v>#REF!</v>
      </c>
      <c r="O293" s="54" t="e">
        <f>IF(#REF!="","",IF($K293="","",IF(#REF!="","",IF(#REF!="*","",$AA10))))</f>
        <v>#REF!</v>
      </c>
      <c r="P293" s="56" t="e">
        <f>IF(#REF!="","",IF($K293="","",IF(#REF!="","",IF(#REF!="*","",$AA10))))</f>
        <v>#REF!</v>
      </c>
      <c r="Q293" s="57" t="e">
        <f>IF(#REF!="","",IF($K293="","",IF(#REF!="","",IF(#REF!="*","",$AA10))))</f>
        <v>#REF!</v>
      </c>
      <c r="R293" s="54" t="e">
        <f>IF(#REF!="","",IF($K293="","",IF(#REF!="","",IF(#REF!="*","",$AA10))))</f>
        <v>#REF!</v>
      </c>
      <c r="S293" s="54" t="e">
        <f>IF(#REF!="","",IF($K293="","",IF(#REF!="","",IF(#REF!="*","",$AA10))))</f>
        <v>#REF!</v>
      </c>
      <c r="T293" s="54" t="e">
        <f>IF(#REF!="","",IF($K293="","",IF(#REF!="","",IF(#REF!="*","",$AA10))))</f>
        <v>#REF!</v>
      </c>
      <c r="U293" s="55" t="e">
        <f>IF(#REF!="","",IF($K293="","",IF(#REF!="","",IF(#REF!="*","",$AA10))))</f>
        <v>#REF!</v>
      </c>
      <c r="V293" s="2"/>
      <c r="W293" s="4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</row>
    <row r="294" spans="1:39" ht="12" customHeight="1">
      <c r="A294" s="2"/>
      <c r="B294" s="52" t="e">
        <f>IF(#REF!="","",IF(#REF!="","","5位"))</f>
        <v>#REF!</v>
      </c>
      <c r="C294" s="53" t="e">
        <f>IF($B294="","",IF(#REF!="","",IF(#REF!="*","",$AA11)))</f>
        <v>#REF!</v>
      </c>
      <c r="D294" s="54" t="e">
        <f>IF($B294="","",IF(#REF!="","",IF(#REF!="*","",$AA11)))</f>
        <v>#REF!</v>
      </c>
      <c r="E294" s="54" t="e">
        <f>IF($B294="","",IF(#REF!="","",IF(#REF!="*","",$AA11)))</f>
        <v>#REF!</v>
      </c>
      <c r="F294" s="54" t="e">
        <f>IF($B294="","",IF(#REF!="","",IF(#REF!="*","",$AA11)))</f>
        <v>#REF!</v>
      </c>
      <c r="G294" s="54" t="e">
        <f>IF($B294="","",IF(#REF!="","",IF(#REF!="*","",$AA11)))</f>
        <v>#REF!</v>
      </c>
      <c r="H294" s="54" t="e">
        <f>IF($B294="","",IF(#REF!="","",IF(#REF!="*","",$AA11)))</f>
        <v>#REF!</v>
      </c>
      <c r="I294" s="55" t="e">
        <f>IF($B294="","",IF(#REF!="","",IF(#REF!="*","",$AA11)))</f>
        <v>#REF!</v>
      </c>
      <c r="J294" s="43"/>
      <c r="K294" s="52" t="e">
        <f>IF(#REF!="","",IF(#REF!="","","5位"))</f>
        <v>#REF!</v>
      </c>
      <c r="L294" s="53" t="e">
        <f>IF(#REF!="","",IF($K294="","",IF(#REF!="","",IF(#REF!="*","",$AA11))))</f>
        <v>#REF!</v>
      </c>
      <c r="M294" s="54" t="e">
        <f>IF(#REF!="","",IF($K294="","",IF(#REF!="","",IF(#REF!="*","",$AA11))))</f>
        <v>#REF!</v>
      </c>
      <c r="N294" s="54" t="e">
        <f>IF(#REF!="","",IF($K294="","",IF(#REF!="","",IF(#REF!="*","",$AA11))))</f>
        <v>#REF!</v>
      </c>
      <c r="O294" s="54" t="e">
        <f>IF(#REF!="","",IF($K294="","",IF(#REF!="","",IF(#REF!="*","",$AA11))))</f>
        <v>#REF!</v>
      </c>
      <c r="P294" s="56" t="e">
        <f>IF(#REF!="","",IF($K294="","",IF(#REF!="","",IF(#REF!="*","",$AA11))))</f>
        <v>#REF!</v>
      </c>
      <c r="Q294" s="57" t="e">
        <f>IF(#REF!="","",IF($K294="","",IF(#REF!="","",IF(#REF!="*","",$AA11))))</f>
        <v>#REF!</v>
      </c>
      <c r="R294" s="54" t="e">
        <f>IF(#REF!="","",IF($K294="","",IF(#REF!="","",IF(#REF!="*","",$AA11))))</f>
        <v>#REF!</v>
      </c>
      <c r="S294" s="54" t="e">
        <f>IF(#REF!="","",IF($K294="","",IF(#REF!="","",IF(#REF!="*","",$AA11))))</f>
        <v>#REF!</v>
      </c>
      <c r="T294" s="54" t="e">
        <f>IF(#REF!="","",IF($K294="","",IF(#REF!="","",IF(#REF!="*","",$AA11))))</f>
        <v>#REF!</v>
      </c>
      <c r="U294" s="55" t="e">
        <f>IF(#REF!="","",IF($K294="","",IF(#REF!="","",IF(#REF!="*","",$AA11))))</f>
        <v>#REF!</v>
      </c>
      <c r="V294" s="2"/>
      <c r="W294" s="4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</row>
    <row r="295" spans="1:39" ht="12" customHeight="1">
      <c r="A295" s="2"/>
      <c r="B295" s="70" t="e">
        <f>IF(#REF!="","",IF(#REF!="","","6位"))</f>
        <v>#REF!</v>
      </c>
      <c r="C295" s="87" t="e">
        <f>IF($B295="","",IF(#REF!="","",IF(#REF!="*","",$AA12)))</f>
        <v>#REF!</v>
      </c>
      <c r="D295" s="88" t="e">
        <f>IF($B295="","",IF(#REF!="","",IF(#REF!="*","",$AA12)))</f>
        <v>#REF!</v>
      </c>
      <c r="E295" s="88" t="e">
        <f>IF($B295="","",IF(#REF!="","",IF(#REF!="*","",$AA12)))</f>
        <v>#REF!</v>
      </c>
      <c r="F295" s="88" t="e">
        <f>IF($B295="","",IF(#REF!="","",IF(#REF!="*","",$AA12)))</f>
        <v>#REF!</v>
      </c>
      <c r="G295" s="88" t="e">
        <f>IF($B295="","",IF(#REF!="","",IF(#REF!="*","",$AA12)))</f>
        <v>#REF!</v>
      </c>
      <c r="H295" s="88" t="e">
        <f>IF($B295="","",IF(#REF!="","",IF(#REF!="*","",$AA12)))</f>
        <v>#REF!</v>
      </c>
      <c r="I295" s="89" t="e">
        <f>IF($B295="","",IF(#REF!="","",IF(#REF!="*","",$AA12)))</f>
        <v>#REF!</v>
      </c>
      <c r="J295" s="43"/>
      <c r="K295" s="70" t="e">
        <f>IF(#REF!="","",IF(#REF!="","","6位"))</f>
        <v>#REF!</v>
      </c>
      <c r="L295" s="71" t="e">
        <f>IF(#REF!="","",IF($K295="","",IF(#REF!="","",IF(#REF!="*","",$AA12))))</f>
        <v>#REF!</v>
      </c>
      <c r="M295" s="72" t="e">
        <f>IF(#REF!="","",IF($K295="","",IF(#REF!="","",IF(#REF!="*","",$AA12))))</f>
        <v>#REF!</v>
      </c>
      <c r="N295" s="72" t="e">
        <f>IF(#REF!="","",IF($K295="","",IF(#REF!="","",IF(#REF!="*","",$AA12))))</f>
        <v>#REF!</v>
      </c>
      <c r="O295" s="72" t="e">
        <f>IF(#REF!="","",IF($K295="","",IF(#REF!="","",IF(#REF!="*","",$AA12))))</f>
        <v>#REF!</v>
      </c>
      <c r="P295" s="74" t="e">
        <f>IF(#REF!="","",IF($K295="","",IF(#REF!="","",IF(#REF!="*","",$AA12))))</f>
        <v>#REF!</v>
      </c>
      <c r="Q295" s="75" t="e">
        <f>IF(#REF!="","",IF($K295="","",IF(#REF!="","",IF(#REF!="*","",$AA12))))</f>
        <v>#REF!</v>
      </c>
      <c r="R295" s="72" t="e">
        <f>IF(#REF!="","",IF($K295="","",IF(#REF!="","",IF(#REF!="*","",$AA12))))</f>
        <v>#REF!</v>
      </c>
      <c r="S295" s="72" t="e">
        <f>IF(#REF!="","",IF($K295="","",IF(#REF!="","",IF(#REF!="*","",$AA12))))</f>
        <v>#REF!</v>
      </c>
      <c r="T295" s="72" t="e">
        <f>IF(#REF!="","",IF($K295="","",IF(#REF!="","",IF(#REF!="*","",$AA12))))</f>
        <v>#REF!</v>
      </c>
      <c r="U295" s="73" t="e">
        <f>IF(#REF!="","",IF($K295="","",IF(#REF!="","",IF(#REF!="*","",$AA12))))</f>
        <v>#REF!</v>
      </c>
      <c r="V295" s="2"/>
      <c r="W295" s="4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</row>
    <row r="296" spans="1:39" ht="12" customHeight="1">
      <c r="A296" s="2"/>
      <c r="B296" s="77" t="e">
        <f>IF(#REF!="","",IF(#REF!="","","7位"))</f>
        <v>#REF!</v>
      </c>
      <c r="C296" s="221" t="e">
        <f>IF($B296="","",IF(#REF!="","",IF(#REF!="*","",$AA13)))</f>
        <v>#REF!</v>
      </c>
      <c r="D296" s="222" t="e">
        <f>IF($B296="","",IF(#REF!="","",IF(#REF!="*","",$AA13)))</f>
        <v>#REF!</v>
      </c>
      <c r="E296" s="222" t="e">
        <f>IF($B296="","",IF(#REF!="","",IF(#REF!="*","",$AA13)))</f>
        <v>#REF!</v>
      </c>
      <c r="F296" s="222" t="e">
        <f>IF($B296="","",IF(#REF!="","",IF(#REF!="*","",$AA13)))</f>
        <v>#REF!</v>
      </c>
      <c r="G296" s="222" t="e">
        <f>IF($B296="","",IF(#REF!="","",IF(#REF!="*","",$AA13)))</f>
        <v>#REF!</v>
      </c>
      <c r="H296" s="222" t="e">
        <f>IF($B296="","",IF(#REF!="","",IF(#REF!="*","",$AA13)))</f>
        <v>#REF!</v>
      </c>
      <c r="I296" s="223" t="e">
        <f>IF($B296="","",IF(#REF!="","",IF(#REF!="*","",$AA13)))</f>
        <v>#REF!</v>
      </c>
      <c r="J296" s="43"/>
      <c r="K296" s="77" t="e">
        <f>IF(#REF!="","",IF(#REF!="","","7位"))</f>
        <v>#REF!</v>
      </c>
      <c r="L296" s="40" t="e">
        <f>IF(#REF!="","",IF($K296="","",IF(#REF!="","",IF(#REF!="*","",$AA13))))</f>
        <v>#REF!</v>
      </c>
      <c r="M296" s="41" t="e">
        <f>IF(#REF!="","",IF($K296="","",IF(#REF!="","",IF(#REF!="*","",$AA13))))</f>
        <v>#REF!</v>
      </c>
      <c r="N296" s="41" t="e">
        <f>IF(#REF!="","",IF($K296="","",IF(#REF!="","",IF(#REF!="*","",$AA13))))</f>
        <v>#REF!</v>
      </c>
      <c r="O296" s="41" t="e">
        <f>IF(#REF!="","",IF($K296="","",IF(#REF!="","",IF(#REF!="*","",$AA13))))</f>
        <v>#REF!</v>
      </c>
      <c r="P296" s="78" t="e">
        <f>IF(#REF!="","",IF($K296="","",IF(#REF!="","",IF(#REF!="*","",$AA13))))</f>
        <v>#REF!</v>
      </c>
      <c r="Q296" s="79" t="e">
        <f>IF(#REF!="","",IF($K296="","",IF(#REF!="","",IF(#REF!="*","",$AA13))))</f>
        <v>#REF!</v>
      </c>
      <c r="R296" s="41" t="e">
        <f>IF(#REF!="","",IF($K296="","",IF(#REF!="","",IF(#REF!="*","",$AA13))))</f>
        <v>#REF!</v>
      </c>
      <c r="S296" s="41" t="e">
        <f>IF(#REF!="","",IF($K296="","",IF(#REF!="","",IF(#REF!="*","",$AA13))))</f>
        <v>#REF!</v>
      </c>
      <c r="T296" s="41" t="e">
        <f>IF(#REF!="","",IF($K296="","",IF(#REF!="","",IF(#REF!="*","",$AA13))))</f>
        <v>#REF!</v>
      </c>
      <c r="U296" s="42" t="e">
        <f>IF(#REF!="","",IF($K296="","",IF(#REF!="","",IF(#REF!="*","",$AA13))))</f>
        <v>#REF!</v>
      </c>
      <c r="V296" s="2"/>
      <c r="W296" s="4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</row>
    <row r="297" spans="1:39" ht="12" customHeight="1">
      <c r="A297" s="2"/>
      <c r="B297" s="52" t="e">
        <f>IF(#REF!="","",IF(#REF!="","","8位"))</f>
        <v>#REF!</v>
      </c>
      <c r="C297" s="53" t="e">
        <f>IF($B297="","",IF(#REF!="","",IF(#REF!="*","",$AA14)))</f>
        <v>#REF!</v>
      </c>
      <c r="D297" s="54" t="e">
        <f>IF($B297="","",IF(#REF!="","",IF(#REF!="*","",$AA14)))</f>
        <v>#REF!</v>
      </c>
      <c r="E297" s="54" t="e">
        <f>IF($B297="","",IF(#REF!="","",IF(#REF!="*","",$AA14)))</f>
        <v>#REF!</v>
      </c>
      <c r="F297" s="54" t="e">
        <f>IF($B297="","",IF(#REF!="","",IF(#REF!="*","",$AA14)))</f>
        <v>#REF!</v>
      </c>
      <c r="G297" s="54" t="e">
        <f>IF($B297="","",IF(#REF!="","",IF(#REF!="*","",$AA14)))</f>
        <v>#REF!</v>
      </c>
      <c r="H297" s="54" t="e">
        <f>IF($B297="","",IF(#REF!="","",IF(#REF!="*","",$AA14)))</f>
        <v>#REF!</v>
      </c>
      <c r="I297" s="55" t="e">
        <f>IF($B297="","",IF(#REF!="","",IF(#REF!="*","",$AA14)))</f>
        <v>#REF!</v>
      </c>
      <c r="J297" s="43"/>
      <c r="K297" s="52" t="e">
        <f>IF(#REF!="","",IF(#REF!="","","8位"))</f>
        <v>#REF!</v>
      </c>
      <c r="L297" s="53" t="e">
        <f>IF(#REF!="","",IF($K297="","",IF(#REF!="","",IF(#REF!="*","",$AA14))))</f>
        <v>#REF!</v>
      </c>
      <c r="M297" s="54" t="e">
        <f>IF(#REF!="","",IF($K297="","",IF(#REF!="","",IF(#REF!="*","",$AA14))))</f>
        <v>#REF!</v>
      </c>
      <c r="N297" s="54" t="e">
        <f>IF(#REF!="","",IF($K297="","",IF(#REF!="","",IF(#REF!="*","",$AA14))))</f>
        <v>#REF!</v>
      </c>
      <c r="O297" s="54" t="e">
        <f>IF(#REF!="","",IF($K297="","",IF(#REF!="","",IF(#REF!="*","",$AA14))))</f>
        <v>#REF!</v>
      </c>
      <c r="P297" s="56" t="e">
        <f>IF(#REF!="","",IF($K297="","",IF(#REF!="","",IF(#REF!="*","",$AA14))))</f>
        <v>#REF!</v>
      </c>
      <c r="Q297" s="57" t="e">
        <f>IF(#REF!="","",IF($K297="","",IF(#REF!="","",IF(#REF!="*","",$AA14))))</f>
        <v>#REF!</v>
      </c>
      <c r="R297" s="54" t="e">
        <f>IF(#REF!="","",IF($K297="","",IF(#REF!="","",IF(#REF!="*","",$AA14))))</f>
        <v>#REF!</v>
      </c>
      <c r="S297" s="54" t="e">
        <f>IF(#REF!="","",IF($K297="","",IF(#REF!="","",IF(#REF!="*","",$AA14))))</f>
        <v>#REF!</v>
      </c>
      <c r="T297" s="54" t="e">
        <f>IF(#REF!="","",IF($K297="","",IF(#REF!="","",IF(#REF!="*","",$AA14))))</f>
        <v>#REF!</v>
      </c>
      <c r="U297" s="55" t="e">
        <f>IF(#REF!="","",IF($K297="","",IF(#REF!="","",IF(#REF!="*","",$AA14))))</f>
        <v>#REF!</v>
      </c>
      <c r="V297" s="2"/>
      <c r="W297" s="4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</row>
    <row r="298" spans="1:39" ht="12" customHeight="1">
      <c r="A298" s="2"/>
      <c r="B298" s="52" t="e">
        <f>IF(#REF!="","",IF(#REF!="","","9位"))</f>
        <v>#REF!</v>
      </c>
      <c r="C298" s="53" t="e">
        <f>IF($B298="","",IF(#REF!="","",IF(#REF!="*","",$AA15)))</f>
        <v>#REF!</v>
      </c>
      <c r="D298" s="54" t="e">
        <f>IF($B298="","",IF(#REF!="","",IF(#REF!="*","",$AA15)))</f>
        <v>#REF!</v>
      </c>
      <c r="E298" s="54" t="e">
        <f>IF($B298="","",IF(#REF!="","",IF(#REF!="*","",$AA15)))</f>
        <v>#REF!</v>
      </c>
      <c r="F298" s="54" t="e">
        <f>IF($B298="","",IF(#REF!="","",IF(#REF!="*","",$AA15)))</f>
        <v>#REF!</v>
      </c>
      <c r="G298" s="54" t="e">
        <f>IF($B298="","",IF(#REF!="","",IF(#REF!="*","",$AA15)))</f>
        <v>#REF!</v>
      </c>
      <c r="H298" s="54" t="e">
        <f>IF($B298="","",IF(#REF!="","",IF(#REF!="*","",$AA15)))</f>
        <v>#REF!</v>
      </c>
      <c r="I298" s="55" t="e">
        <f>IF($B298="","",IF(#REF!="","",IF(#REF!="*","",$AA15)))</f>
        <v>#REF!</v>
      </c>
      <c r="J298" s="43"/>
      <c r="K298" s="52" t="e">
        <f>IF(#REF!="","",IF(#REF!="","","9位"))</f>
        <v>#REF!</v>
      </c>
      <c r="L298" s="53" t="e">
        <f>IF(#REF!="","",IF($K298="","",IF(#REF!="","",IF(#REF!="*","",$AA15))))</f>
        <v>#REF!</v>
      </c>
      <c r="M298" s="54" t="e">
        <f>IF(#REF!="","",IF($K298="","",IF(#REF!="","",IF(#REF!="*","",$AA15))))</f>
        <v>#REF!</v>
      </c>
      <c r="N298" s="54" t="e">
        <f>IF(#REF!="","",IF($K298="","",IF(#REF!="","",IF(#REF!="*","",$AA15))))</f>
        <v>#REF!</v>
      </c>
      <c r="O298" s="54" t="e">
        <f>IF(#REF!="","",IF($K298="","",IF(#REF!="","",IF(#REF!="*","",$AA15))))</f>
        <v>#REF!</v>
      </c>
      <c r="P298" s="56" t="e">
        <f>IF(#REF!="","",IF($K298="","",IF(#REF!="","",IF(#REF!="*","",$AA15))))</f>
        <v>#REF!</v>
      </c>
      <c r="Q298" s="57" t="e">
        <f>IF(#REF!="","",IF($K298="","",IF(#REF!="","",IF(#REF!="*","",$AA15))))</f>
        <v>#REF!</v>
      </c>
      <c r="R298" s="54" t="e">
        <f>IF(#REF!="","",IF($K298="","",IF(#REF!="","",IF(#REF!="*","",$AA15))))</f>
        <v>#REF!</v>
      </c>
      <c r="S298" s="54" t="e">
        <f>IF(#REF!="","",IF($K298="","",IF(#REF!="","",IF(#REF!="*","",$AA15))))</f>
        <v>#REF!</v>
      </c>
      <c r="T298" s="54" t="e">
        <f>IF(#REF!="","",IF($K298="","",IF(#REF!="","",IF(#REF!="*","",$AA15))))</f>
        <v>#REF!</v>
      </c>
      <c r="U298" s="55" t="e">
        <f>IF(#REF!="","",IF($K298="","",IF(#REF!="","",IF(#REF!="*","",$AA15))))</f>
        <v>#REF!</v>
      </c>
      <c r="V298" s="2"/>
      <c r="W298" s="4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</row>
    <row r="299" spans="1:39" ht="12" customHeight="1">
      <c r="A299" s="2"/>
      <c r="B299" s="52" t="e">
        <f>IF(#REF!="","",IF(#REF!="","","10位"))</f>
        <v>#REF!</v>
      </c>
      <c r="C299" s="53" t="e">
        <f>IF($B299="","",IF(#REF!="","",IF(#REF!="*","",$AA16)))</f>
        <v>#REF!</v>
      </c>
      <c r="D299" s="54" t="e">
        <f>IF($B299="","",IF(#REF!="","",IF(#REF!="*","",$AA16)))</f>
        <v>#REF!</v>
      </c>
      <c r="E299" s="54" t="e">
        <f>IF($B299="","",IF(#REF!="","",IF(#REF!="*","",$AA16)))</f>
        <v>#REF!</v>
      </c>
      <c r="F299" s="54" t="e">
        <f>IF($B299="","",IF(#REF!="","",IF(#REF!="*","",$AA16)))</f>
        <v>#REF!</v>
      </c>
      <c r="G299" s="54" t="e">
        <f>IF($B299="","",IF(#REF!="","",IF(#REF!="*","",$AA16)))</f>
        <v>#REF!</v>
      </c>
      <c r="H299" s="54" t="e">
        <f>IF($B299="","",IF(#REF!="","",IF(#REF!="*","",$AA16)))</f>
        <v>#REF!</v>
      </c>
      <c r="I299" s="55" t="e">
        <f>IF($B299="","",IF(#REF!="","",IF(#REF!="*","",$AA16)))</f>
        <v>#REF!</v>
      </c>
      <c r="J299" s="43"/>
      <c r="K299" s="52" t="e">
        <f>IF(#REF!="","",IF(#REF!="","","10位"))</f>
        <v>#REF!</v>
      </c>
      <c r="L299" s="53" t="e">
        <f>IF(#REF!="","",IF($K299="","",IF(#REF!="","",IF(#REF!="*","",$AA16))))</f>
        <v>#REF!</v>
      </c>
      <c r="M299" s="54" t="e">
        <f>IF(#REF!="","",IF($K299="","",IF(#REF!="","",IF(#REF!="*","",$AA16))))</f>
        <v>#REF!</v>
      </c>
      <c r="N299" s="54" t="e">
        <f>IF(#REF!="","",IF($K299="","",IF(#REF!="","",IF(#REF!="*","",$AA16))))</f>
        <v>#REF!</v>
      </c>
      <c r="O299" s="54" t="e">
        <f>IF(#REF!="","",IF($K299="","",IF(#REF!="","",IF(#REF!="*","",$AA16))))</f>
        <v>#REF!</v>
      </c>
      <c r="P299" s="56" t="e">
        <f>IF(#REF!="","",IF($K299="","",IF(#REF!="","",IF(#REF!="*","",$AA16))))</f>
        <v>#REF!</v>
      </c>
      <c r="Q299" s="57" t="e">
        <f>IF(#REF!="","",IF($K299="","",IF(#REF!="","",IF(#REF!="*","",$AA16))))</f>
        <v>#REF!</v>
      </c>
      <c r="R299" s="54" t="e">
        <f>IF(#REF!="","",IF($K299="","",IF(#REF!="","",IF(#REF!="*","",$AA16))))</f>
        <v>#REF!</v>
      </c>
      <c r="S299" s="54" t="e">
        <f>IF(#REF!="","",IF($K299="","",IF(#REF!="","",IF(#REF!="*","",$AA16))))</f>
        <v>#REF!</v>
      </c>
      <c r="T299" s="54" t="e">
        <f>IF(#REF!="","",IF($K299="","",IF(#REF!="","",IF(#REF!="*","",$AA16))))</f>
        <v>#REF!</v>
      </c>
      <c r="U299" s="55" t="e">
        <f>IF(#REF!="","",IF($K299="","",IF(#REF!="","",IF(#REF!="*","",$AA16))))</f>
        <v>#REF!</v>
      </c>
      <c r="V299" s="2"/>
      <c r="W299" s="4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</row>
    <row r="300" spans="1:39" ht="12" customHeight="1">
      <c r="A300" s="2"/>
      <c r="B300" s="52" t="e">
        <f>IF(#REF!="","",IF(#REF!="","","11位"))</f>
        <v>#REF!</v>
      </c>
      <c r="C300" s="53" t="e">
        <f>IF($B300="","",IF(#REF!="","",IF(#REF!="*","",$AA17)))</f>
        <v>#REF!</v>
      </c>
      <c r="D300" s="54" t="e">
        <f>IF($B300="","",IF(#REF!="","",IF(#REF!="*","",$AA17)))</f>
        <v>#REF!</v>
      </c>
      <c r="E300" s="54" t="e">
        <f>IF($B300="","",IF(#REF!="","",IF(#REF!="*","",$AA17)))</f>
        <v>#REF!</v>
      </c>
      <c r="F300" s="54" t="e">
        <f>IF($B300="","",IF(#REF!="","",IF(#REF!="*","",$AA17)))</f>
        <v>#REF!</v>
      </c>
      <c r="G300" s="54" t="e">
        <f>IF($B300="","",IF(#REF!="","",IF(#REF!="*","",$AA17)))</f>
        <v>#REF!</v>
      </c>
      <c r="H300" s="54" t="e">
        <f>IF($B300="","",IF(#REF!="","",IF(#REF!="*","",$AA17)))</f>
        <v>#REF!</v>
      </c>
      <c r="I300" s="55" t="e">
        <f>IF($B300="","",IF(#REF!="","",IF(#REF!="*","",$AA17)))</f>
        <v>#REF!</v>
      </c>
      <c r="J300" s="43"/>
      <c r="K300" s="52" t="e">
        <f>IF(#REF!="","",IF(#REF!="","","11位"))</f>
        <v>#REF!</v>
      </c>
      <c r="L300" s="53" t="e">
        <f>IF(#REF!="","",IF($K300="","",IF(#REF!="","",IF(#REF!="*","",$AA17))))</f>
        <v>#REF!</v>
      </c>
      <c r="M300" s="54" t="e">
        <f>IF(#REF!="","",IF($K300="","",IF(#REF!="","",IF(#REF!="*","",$AA17))))</f>
        <v>#REF!</v>
      </c>
      <c r="N300" s="54" t="e">
        <f>IF(#REF!="","",IF($K300="","",IF(#REF!="","",IF(#REF!="*","",$AA17))))</f>
        <v>#REF!</v>
      </c>
      <c r="O300" s="54" t="e">
        <f>IF(#REF!="","",IF($K300="","",IF(#REF!="","",IF(#REF!="*","",$AA17))))</f>
        <v>#REF!</v>
      </c>
      <c r="P300" s="56" t="e">
        <f>IF(#REF!="","",IF($K300="","",IF(#REF!="","",IF(#REF!="*","",$AA17))))</f>
        <v>#REF!</v>
      </c>
      <c r="Q300" s="57" t="e">
        <f>IF(#REF!="","",IF($K300="","",IF(#REF!="","",IF(#REF!="*","",$AA17))))</f>
        <v>#REF!</v>
      </c>
      <c r="R300" s="54" t="e">
        <f>IF(#REF!="","",IF($K300="","",IF(#REF!="","",IF(#REF!="*","",$AA17))))</f>
        <v>#REF!</v>
      </c>
      <c r="S300" s="54" t="e">
        <f>IF(#REF!="","",IF($K300="","",IF(#REF!="","",IF(#REF!="*","",$AA17))))</f>
        <v>#REF!</v>
      </c>
      <c r="T300" s="54" t="e">
        <f>IF(#REF!="","",IF($K300="","",IF(#REF!="","",IF(#REF!="*","",$AA17))))</f>
        <v>#REF!</v>
      </c>
      <c r="U300" s="55" t="e">
        <f>IF(#REF!="","",IF($K300="","",IF(#REF!="","",IF(#REF!="*","",$AA17))))</f>
        <v>#REF!</v>
      </c>
      <c r="V300" s="2"/>
      <c r="W300" s="4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</row>
    <row r="301" spans="1:39" ht="12" customHeight="1">
      <c r="A301" s="2"/>
      <c r="B301" s="70" t="e">
        <f>IF(#REF!="","",IF(#REF!="","","12位"))</f>
        <v>#REF!</v>
      </c>
      <c r="C301" s="87" t="e">
        <f>IF($B301="","",IF(#REF!="","",IF(#REF!="*","",$AA18)))</f>
        <v>#REF!</v>
      </c>
      <c r="D301" s="88" t="e">
        <f>IF($B301="","",IF(#REF!="","",IF(#REF!="*","",$AA18)))</f>
        <v>#REF!</v>
      </c>
      <c r="E301" s="88" t="e">
        <f>IF($B301="","",IF(#REF!="","",IF(#REF!="*","",$AA18)))</f>
        <v>#REF!</v>
      </c>
      <c r="F301" s="88" t="e">
        <f>IF($B301="","",IF(#REF!="","",IF(#REF!="*","",$AA18)))</f>
        <v>#REF!</v>
      </c>
      <c r="G301" s="88" t="e">
        <f>IF($B301="","",IF(#REF!="","",IF(#REF!="*","",$AA18)))</f>
        <v>#REF!</v>
      </c>
      <c r="H301" s="88" t="e">
        <f>IF($B301="","",IF(#REF!="","",IF(#REF!="*","",$AA18)))</f>
        <v>#REF!</v>
      </c>
      <c r="I301" s="89" t="e">
        <f>IF($B301="","",IF(#REF!="","",IF(#REF!="*","",$AA18)))</f>
        <v>#REF!</v>
      </c>
      <c r="J301" s="43"/>
      <c r="K301" s="70" t="e">
        <f>IF(#REF!="","",IF(#REF!="","","12位"))</f>
        <v>#REF!</v>
      </c>
      <c r="L301" s="87" t="e">
        <f>IF(#REF!="","",IF($K301="","",IF(#REF!="","",IF(#REF!="*","",$AA18))))</f>
        <v>#REF!</v>
      </c>
      <c r="M301" s="88" t="e">
        <f>IF(#REF!="","",IF($K301="","",IF(#REF!="","",IF(#REF!="*","",$AA18))))</f>
        <v>#REF!</v>
      </c>
      <c r="N301" s="88" t="e">
        <f>IF(#REF!="","",IF($K301="","",IF(#REF!="","",IF(#REF!="*","",$AA18))))</f>
        <v>#REF!</v>
      </c>
      <c r="O301" s="88" t="e">
        <f>IF(#REF!="","",IF($K301="","",IF(#REF!="","",IF(#REF!="*","",$AA18))))</f>
        <v>#REF!</v>
      </c>
      <c r="P301" s="91" t="e">
        <f>IF(#REF!="","",IF($K301="","",IF(#REF!="","",IF(#REF!="*","",$AA18))))</f>
        <v>#REF!</v>
      </c>
      <c r="Q301" s="92" t="e">
        <f>IF(#REF!="","",IF($K301="","",IF(#REF!="","",IF(#REF!="*","",$AA18))))</f>
        <v>#REF!</v>
      </c>
      <c r="R301" s="88" t="e">
        <f>IF(#REF!="","",IF($K301="","",IF(#REF!="","",IF(#REF!="*","",$AA18))))</f>
        <v>#REF!</v>
      </c>
      <c r="S301" s="88" t="e">
        <f>IF(#REF!="","",IF($K301="","",IF(#REF!="","",IF(#REF!="*","",$AA18))))</f>
        <v>#REF!</v>
      </c>
      <c r="T301" s="88" t="e">
        <f>IF(#REF!="","",IF($K301="","",IF(#REF!="","",IF(#REF!="*","",$AA18))))</f>
        <v>#REF!</v>
      </c>
      <c r="U301" s="89" t="e">
        <f>IF(#REF!="","",IF($K301="","",IF(#REF!="","",IF(#REF!="*","",$AA18))))</f>
        <v>#REF!</v>
      </c>
      <c r="V301" s="2"/>
      <c r="W301" s="4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</row>
    <row r="302" spans="1:39" ht="12" customHeight="1">
      <c r="A302" s="2"/>
      <c r="B302" s="93" t="s">
        <v>22</v>
      </c>
      <c r="C302" s="94" t="e">
        <f>IF(#REF!="","",IF(#REF!="","  -.--",(SUM(C290:C301)*#REF!/12)))</f>
        <v>#REF!</v>
      </c>
      <c r="D302" s="95" t="e">
        <f>IF(#REF!="","",IF(#REF!="","  -.--",(SUM(D290:D301)*#REF!/12)))</f>
        <v>#REF!</v>
      </c>
      <c r="E302" s="95" t="e">
        <f>IF(#REF!="","",IF(#REF!="","  -.--",(SUM(E290:E301)*#REF!/12)))</f>
        <v>#REF!</v>
      </c>
      <c r="F302" s="95" t="e">
        <f>IF(#REF!="","",IF(#REF!="","  -.--",(SUM(F290:F301)*#REF!/12)))</f>
        <v>#REF!</v>
      </c>
      <c r="G302" s="95" t="e">
        <f>IF(#REF!="","",IF(#REF!="","  -.--",(SUM(G290:G301)*#REF!/12)))</f>
        <v>#REF!</v>
      </c>
      <c r="H302" s="95" t="e">
        <f>IF(#REF!="","",IF(#REF!="","  -.--",(SUM(H290:H301)*#REF!/12)))</f>
        <v>#REF!</v>
      </c>
      <c r="I302" s="96" t="e">
        <f>IF(#REF!="","",IF(#REF!="","  -.--",(SUM(I290:I301)*#REF!/12)))</f>
        <v>#REF!</v>
      </c>
      <c r="J302" s="43"/>
      <c r="K302" s="93" t="s">
        <v>22</v>
      </c>
      <c r="L302" s="94" t="e">
        <f>IF(#REF!="","",IF(#REF!="","",IF(#REF!="","  -.--",(SUM(L290:L301)*#REF!/12))))</f>
        <v>#REF!</v>
      </c>
      <c r="M302" s="95" t="e">
        <f>IF(#REF!="","",IF(#REF!="","",IF(#REF!="","  -.--",(SUM(M290:M301)*#REF!/12))))</f>
        <v>#REF!</v>
      </c>
      <c r="N302" s="95" t="e">
        <f>IF(#REF!="","",IF(#REF!="","",IF(#REF!="","  -.--",(SUM(N290:N301)*#REF!/12))))</f>
        <v>#REF!</v>
      </c>
      <c r="O302" s="95" t="e">
        <f>IF(#REF!="","",IF(#REF!="","",IF(#REF!="","  -.--",(SUM(O290:O301)*#REF!/12))))</f>
        <v>#REF!</v>
      </c>
      <c r="P302" s="226" t="e">
        <f>IF(#REF!="","",IF(#REF!="","",IF(#REF!="","  -.--",(SUM(P290:P301)*#REF!/12))))</f>
        <v>#REF!</v>
      </c>
      <c r="Q302" s="94" t="e">
        <f>IF(#REF!="","",IF(#REF!="","",IF(#REF!="","  -.--",(SUM(Q290:Q301)*#REF!/12))))</f>
        <v>#REF!</v>
      </c>
      <c r="R302" s="95" t="e">
        <f>IF(#REF!="","",IF(#REF!="","",IF(#REF!="","  -.--",(SUM(R290:R301)*#REF!/12))))</f>
        <v>#REF!</v>
      </c>
      <c r="S302" s="95" t="e">
        <f>IF(#REF!="","",IF(#REF!="","",IF(#REF!="","  -.--",(SUM(S290:S301)*#REF!/12))))</f>
        <v>#REF!</v>
      </c>
      <c r="T302" s="95" t="e">
        <f>IF(#REF!="","",IF(#REF!="","",IF(#REF!="","  -.--",(SUM(T290:T301)*#REF!/12))))</f>
        <v>#REF!</v>
      </c>
      <c r="U302" s="96" t="e">
        <f>IF(#REF!="","",IF(#REF!="","",IF(#REF!="","  -.--",(SUM(U290:U301)*#REF!/12))))</f>
        <v>#REF!</v>
      </c>
      <c r="V302" s="2"/>
      <c r="W302" s="4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</row>
    <row r="303" spans="1:39" ht="12" customHeight="1">
      <c r="A303" s="2"/>
      <c r="B303" s="102"/>
      <c r="C303" s="102"/>
      <c r="D303" s="533" t="s">
        <v>23</v>
      </c>
      <c r="E303" s="533"/>
      <c r="F303" s="533"/>
      <c r="G303" s="533"/>
      <c r="H303" s="3"/>
      <c r="I303" s="3"/>
      <c r="J303" s="3"/>
      <c r="K303" s="3"/>
      <c r="L303" s="3"/>
      <c r="M303" s="3"/>
      <c r="N303" s="533" t="s">
        <v>24</v>
      </c>
      <c r="O303" s="533"/>
      <c r="P303" s="533"/>
      <c r="Q303" s="533"/>
      <c r="R303" s="533"/>
      <c r="S303" s="3"/>
      <c r="T303" s="3"/>
      <c r="U303" s="3"/>
      <c r="V303" s="2"/>
      <c r="W303" s="4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</row>
    <row r="304" spans="1:39" ht="12" customHeight="1">
      <c r="A304" s="2"/>
      <c r="B304" s="102"/>
      <c r="C304" s="102"/>
      <c r="D304" s="534"/>
      <c r="E304" s="534"/>
      <c r="F304" s="534"/>
      <c r="G304" s="534"/>
      <c r="H304" s="3"/>
      <c r="I304" s="3"/>
      <c r="J304" s="3"/>
      <c r="K304" s="3"/>
      <c r="L304" s="3"/>
      <c r="M304" s="3"/>
      <c r="N304" s="534"/>
      <c r="O304" s="534"/>
      <c r="P304" s="534"/>
      <c r="Q304" s="534"/>
      <c r="R304" s="534"/>
      <c r="S304" s="3"/>
      <c r="T304" s="3"/>
      <c r="U304" s="3"/>
      <c r="V304" s="2"/>
      <c r="W304" s="4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</row>
    <row r="305" spans="1:39" ht="12" customHeight="1">
      <c r="A305" s="2"/>
      <c r="B305" s="6" t="e">
        <f>IF(#REF!="","",#REF!)</f>
        <v>#REF!</v>
      </c>
      <c r="C305" s="3"/>
      <c r="D305" s="3"/>
      <c r="E305" s="3"/>
      <c r="F305" s="3"/>
      <c r="G305" s="3"/>
      <c r="H305" s="3"/>
      <c r="I305" s="3"/>
      <c r="J305" s="3"/>
      <c r="K305" s="6" t="e">
        <f>IF(#REF!="","",#REF!)</f>
        <v>#REF!</v>
      </c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2"/>
      <c r="W305" s="4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</row>
    <row r="306" spans="1:39" ht="12" customHeight="1">
      <c r="A306" s="210"/>
      <c r="B306" s="541"/>
      <c r="C306" s="535" t="e">
        <f>IF(#REF!="","",#REF!)</f>
        <v>#REF!</v>
      </c>
      <c r="D306" s="527" t="e">
        <f>IF(#REF!="","",#REF!)</f>
        <v>#REF!</v>
      </c>
      <c r="E306" s="527" t="e">
        <f>IF(#REF!="","",#REF!)</f>
        <v>#REF!</v>
      </c>
      <c r="F306" s="527" t="e">
        <f>IF(#REF!="","",#REF!)</f>
        <v>#REF!</v>
      </c>
      <c r="G306" s="527" t="e">
        <f>IF(#REF!="","",#REF!)</f>
        <v>#REF!</v>
      </c>
      <c r="H306" s="527" t="e">
        <f>IF(#REF!="","",#REF!)</f>
        <v>#REF!</v>
      </c>
      <c r="I306" s="530" t="e">
        <f>IF(#REF!="","",#REF!)</f>
        <v>#REF!</v>
      </c>
      <c r="J306" s="211"/>
      <c r="K306" s="538"/>
      <c r="L306" s="535" t="e">
        <f>IF(#REF!="","",IF(#REF!="","",#REF!))</f>
        <v>#REF!</v>
      </c>
      <c r="M306" s="527" t="e">
        <f>IF(#REF!="","",IF(#REF!="","",#REF!))</f>
        <v>#REF!</v>
      </c>
      <c r="N306" s="527" t="e">
        <f>IF(#REF!="","",IF(#REF!="","",#REF!))</f>
        <v>#REF!</v>
      </c>
      <c r="O306" s="527" t="e">
        <f>IF(#REF!="","",IF(#REF!="","",#REF!))</f>
        <v>#REF!</v>
      </c>
      <c r="P306" s="530" t="e">
        <f>IF(#REF!="","",IF(#REF!="","",#REF!))</f>
        <v>#REF!</v>
      </c>
      <c r="Q306" s="535" t="e">
        <f>IF(#REF!="","",IF(#REF!="","",#REF!))</f>
        <v>#REF!</v>
      </c>
      <c r="R306" s="527" t="e">
        <f>IF(#REF!="","",IF(#REF!="","",#REF!))</f>
        <v>#REF!</v>
      </c>
      <c r="S306" s="527" t="e">
        <f>IF(#REF!="","",IF(#REF!="","",#REF!))</f>
        <v>#REF!</v>
      </c>
      <c r="T306" s="527" t="e">
        <f>IF(#REF!="","",IF(#REF!="","",#REF!))</f>
        <v>#REF!</v>
      </c>
      <c r="U306" s="530" t="e">
        <f>IF(#REF!="","",IF(#REF!="","",#REF!))</f>
        <v>#REF!</v>
      </c>
      <c r="V306" s="210"/>
      <c r="W306" s="212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</row>
    <row r="307" spans="1:39" ht="12" customHeight="1">
      <c r="A307" s="7"/>
      <c r="B307" s="542"/>
      <c r="C307" s="536"/>
      <c r="D307" s="528"/>
      <c r="E307" s="528"/>
      <c r="F307" s="528"/>
      <c r="G307" s="528"/>
      <c r="H307" s="528"/>
      <c r="I307" s="531"/>
      <c r="J307" s="113"/>
      <c r="K307" s="539"/>
      <c r="L307" s="536"/>
      <c r="M307" s="528"/>
      <c r="N307" s="528"/>
      <c r="O307" s="528"/>
      <c r="P307" s="531"/>
      <c r="Q307" s="536"/>
      <c r="R307" s="528"/>
      <c r="S307" s="528"/>
      <c r="T307" s="528"/>
      <c r="U307" s="531"/>
      <c r="V307" s="7"/>
      <c r="W307" s="8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</row>
    <row r="308" spans="1:39" ht="12" customHeight="1">
      <c r="A308" s="7"/>
      <c r="B308" s="542"/>
      <c r="C308" s="536"/>
      <c r="D308" s="528"/>
      <c r="E308" s="528"/>
      <c r="F308" s="528"/>
      <c r="G308" s="528"/>
      <c r="H308" s="528"/>
      <c r="I308" s="531"/>
      <c r="J308" s="113"/>
      <c r="K308" s="539"/>
      <c r="L308" s="536"/>
      <c r="M308" s="528"/>
      <c r="N308" s="528"/>
      <c r="O308" s="528"/>
      <c r="P308" s="531"/>
      <c r="Q308" s="536"/>
      <c r="R308" s="528"/>
      <c r="S308" s="528"/>
      <c r="T308" s="528"/>
      <c r="U308" s="531"/>
      <c r="V308" s="7"/>
      <c r="W308" s="8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</row>
    <row r="309" spans="1:39" ht="12" customHeight="1">
      <c r="A309" s="7"/>
      <c r="B309" s="542"/>
      <c r="C309" s="536"/>
      <c r="D309" s="528"/>
      <c r="E309" s="528"/>
      <c r="F309" s="528"/>
      <c r="G309" s="528"/>
      <c r="H309" s="528"/>
      <c r="I309" s="531"/>
      <c r="J309" s="113"/>
      <c r="K309" s="539"/>
      <c r="L309" s="536"/>
      <c r="M309" s="528"/>
      <c r="N309" s="528"/>
      <c r="O309" s="528"/>
      <c r="P309" s="531"/>
      <c r="Q309" s="536"/>
      <c r="R309" s="528"/>
      <c r="S309" s="528"/>
      <c r="T309" s="528"/>
      <c r="U309" s="531"/>
      <c r="V309" s="7"/>
      <c r="W309" s="8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</row>
    <row r="310" spans="1:39" ht="12" customHeight="1">
      <c r="A310" s="7"/>
      <c r="B310" s="542"/>
      <c r="C310" s="536"/>
      <c r="D310" s="528"/>
      <c r="E310" s="528"/>
      <c r="F310" s="528"/>
      <c r="G310" s="528"/>
      <c r="H310" s="528"/>
      <c r="I310" s="531"/>
      <c r="J310" s="113"/>
      <c r="K310" s="539"/>
      <c r="L310" s="536"/>
      <c r="M310" s="528"/>
      <c r="N310" s="528"/>
      <c r="O310" s="528"/>
      <c r="P310" s="531"/>
      <c r="Q310" s="536"/>
      <c r="R310" s="528"/>
      <c r="S310" s="528"/>
      <c r="T310" s="528"/>
      <c r="U310" s="531"/>
      <c r="V310" s="7"/>
      <c r="W310" s="8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</row>
    <row r="311" spans="1:39" ht="12" customHeight="1">
      <c r="A311" s="7"/>
      <c r="B311" s="543"/>
      <c r="C311" s="537"/>
      <c r="D311" s="529"/>
      <c r="E311" s="529"/>
      <c r="F311" s="529"/>
      <c r="G311" s="529"/>
      <c r="H311" s="529"/>
      <c r="I311" s="532"/>
      <c r="J311" s="113"/>
      <c r="K311" s="540"/>
      <c r="L311" s="537"/>
      <c r="M311" s="529"/>
      <c r="N311" s="529"/>
      <c r="O311" s="529"/>
      <c r="P311" s="532"/>
      <c r="Q311" s="537"/>
      <c r="R311" s="529"/>
      <c r="S311" s="529"/>
      <c r="T311" s="529"/>
      <c r="U311" s="532"/>
      <c r="V311" s="7"/>
      <c r="W311" s="8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</row>
    <row r="312" spans="1:39" ht="12" customHeight="1">
      <c r="A312" s="2"/>
      <c r="B312" s="138" t="e">
        <f>IF(#REF!="","",IF(#REF!="","",#REF!&amp;"位"))</f>
        <v>#REF!</v>
      </c>
      <c r="C312" s="139" t="e">
        <f>IF(#REF!="","",IF(#REF!=#REF!,"",INDEX($Z$26:$AN$40,#REF!,#REF!)))</f>
        <v>#REF!</v>
      </c>
      <c r="D312" s="140" t="e">
        <f>IF(#REF!="","",IF(#REF!=#REF!,"",INDEX($Z$26:$AN$40,#REF!,#REF!)))</f>
        <v>#REF!</v>
      </c>
      <c r="E312" s="140" t="e">
        <f>IF(#REF!="","",IF(#REF!=#REF!,"",INDEX($Z$26:$AN$40,#REF!,#REF!)))</f>
        <v>#REF!</v>
      </c>
      <c r="F312" s="140" t="e">
        <f>IF(#REF!="","",IF(#REF!=#REF!,"",INDEX($Z$26:$AN$40,#REF!,#REF!)))</f>
        <v>#REF!</v>
      </c>
      <c r="G312" s="140" t="e">
        <f>IF(#REF!="","",IF(#REF!=#REF!,"",INDEX($Z$26:$AN$40,#REF!,#REF!)))</f>
        <v>#REF!</v>
      </c>
      <c r="H312" s="140" t="e">
        <f>IF(#REF!="","",IF(#REF!=#REF!,"",INDEX($Z$26:$AN$40,#REF!,#REF!)))</f>
        <v>#REF!</v>
      </c>
      <c r="I312" s="141" t="e">
        <f>IF(#REF!="","",IF(#REF!=#REF!,"",INDEX($Z$26:$AN$40,#REF!,#REF!)))</f>
        <v>#REF!</v>
      </c>
      <c r="J312" s="43"/>
      <c r="K312" s="138" t="e">
        <f>IF(#REF!="","",IF(#REF!="","",#REF!&amp;"位"))</f>
        <v>#REF!</v>
      </c>
      <c r="L312" s="139" t="e">
        <f>IF(#REF!="","",IF(#REF!="","",IF(#REF!=#REF!,"",INDEX($Z$26:$AN$40,#REF!,#REF!))))</f>
        <v>#REF!</v>
      </c>
      <c r="M312" s="140" t="e">
        <f>IF(#REF!="","",IF(#REF!="","",IF(#REF!=#REF!,"",INDEX($Z$26:$AN$40,#REF!,#REF!))))</f>
        <v>#REF!</v>
      </c>
      <c r="N312" s="140" t="e">
        <f>IF(#REF!="","",IF(#REF!="","",IF(#REF!=#REF!,"",INDEX($Z$26:$AN$40,#REF!,#REF!))))</f>
        <v>#REF!</v>
      </c>
      <c r="O312" s="140" t="e">
        <f>IF(#REF!="","",IF(#REF!="","",IF(#REF!=#REF!,"",INDEX($Z$26:$AN$40,#REF!,#REF!))))</f>
        <v>#REF!</v>
      </c>
      <c r="P312" s="141" t="e">
        <f>IF(#REF!="","",IF(#REF!="","",IF(#REF!=#REF!,"",INDEX($Z$26:$AN$40,#REF!,#REF!))))</f>
        <v>#REF!</v>
      </c>
      <c r="Q312" s="142" t="e">
        <f>IF(#REF!="","",IF(#REF!="","",IF(#REF!=#REF!,"",INDEX($Z$26:$AN$40,#REF!,#REF!))))</f>
        <v>#REF!</v>
      </c>
      <c r="R312" s="140" t="e">
        <f>IF(#REF!="","",IF(#REF!="","",IF(#REF!=#REF!,"",INDEX($Z$26:$AN$40,#REF!,#REF!))))</f>
        <v>#REF!</v>
      </c>
      <c r="S312" s="140" t="e">
        <f>IF(#REF!="","",IF(#REF!="","",IF(#REF!=#REF!,"",INDEX($Z$26:$AN$40,#REF!,#REF!))))</f>
        <v>#REF!</v>
      </c>
      <c r="T312" s="140" t="e">
        <f>IF(#REF!="","",IF(#REF!="","",IF(#REF!=#REF!,"",INDEX($Z$26:$AN$40,#REF!,#REF!))))</f>
        <v>#REF!</v>
      </c>
      <c r="U312" s="141" t="e">
        <f>IF(#REF!="","",IF(#REF!="","",IF(#REF!=#REF!,"",INDEX($Z$26:$AN$40,#REF!,#REF!))))</f>
        <v>#REF!</v>
      </c>
      <c r="V312" s="2"/>
      <c r="W312" s="4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</row>
    <row r="313" spans="1:39" ht="12" customHeight="1">
      <c r="A313" s="2"/>
      <c r="B313" s="143" t="e">
        <f>IF(#REF!="","",IF(#REF!="","",#REF!&amp;"位"))</f>
        <v>#REF!</v>
      </c>
      <c r="C313" s="144" t="e">
        <f>IF(#REF!="","",IF(#REF!=#REF!,"",INDEX($Z$26:$AN$40,#REF!,#REF!)))</f>
        <v>#REF!</v>
      </c>
      <c r="D313" s="145" t="e">
        <f>IF(#REF!="","",IF(#REF!=#REF!,"",INDEX($Z$26:$AN$40,#REF!,#REF!)))</f>
        <v>#REF!</v>
      </c>
      <c r="E313" s="145" t="e">
        <f>IF(#REF!="","",IF(#REF!=#REF!,"",INDEX($Z$26:$AN$40,#REF!,#REF!)))</f>
        <v>#REF!</v>
      </c>
      <c r="F313" s="145" t="e">
        <f>IF(#REF!="","",IF(#REF!=#REF!,"",INDEX($Z$26:$AN$40,#REF!,#REF!)))</f>
        <v>#REF!</v>
      </c>
      <c r="G313" s="145" t="e">
        <f>IF(#REF!="","",IF(#REF!=#REF!,"",INDEX($Z$26:$AN$40,#REF!,#REF!)))</f>
        <v>#REF!</v>
      </c>
      <c r="H313" s="145" t="e">
        <f>IF(#REF!="","",IF(#REF!=#REF!,"",INDEX($Z$26:$AN$40,#REF!,#REF!)))</f>
        <v>#REF!</v>
      </c>
      <c r="I313" s="146" t="e">
        <f>IF(#REF!="","",IF(#REF!=#REF!,"",INDEX($Z$26:$AN$40,#REF!,#REF!)))</f>
        <v>#REF!</v>
      </c>
      <c r="J313" s="43"/>
      <c r="K313" s="143" t="e">
        <f>IF(#REF!="","",IF(#REF!="","",#REF!&amp;"位"))</f>
        <v>#REF!</v>
      </c>
      <c r="L313" s="144" t="e">
        <f>IF(#REF!="","",IF(#REF!="","",IF(#REF!=#REF!,"",INDEX($Z$26:$AN$40,#REF!,#REF!))))</f>
        <v>#REF!</v>
      </c>
      <c r="M313" s="145" t="e">
        <f>IF(#REF!="","",IF(#REF!="","",IF(#REF!=#REF!,"",INDEX($Z$26:$AN$40,#REF!,#REF!))))</f>
        <v>#REF!</v>
      </c>
      <c r="N313" s="145" t="e">
        <f>IF(#REF!="","",IF(#REF!="","",IF(#REF!=#REF!,"",INDEX($Z$26:$AN$40,#REF!,#REF!))))</f>
        <v>#REF!</v>
      </c>
      <c r="O313" s="145" t="e">
        <f>IF(#REF!="","",IF(#REF!="","",IF(#REF!=#REF!,"",INDEX($Z$26:$AN$40,#REF!,#REF!))))</f>
        <v>#REF!</v>
      </c>
      <c r="P313" s="146" t="e">
        <f>IF(#REF!="","",IF(#REF!="","",IF(#REF!=#REF!,"",INDEX($Z$26:$AN$40,#REF!,#REF!))))</f>
        <v>#REF!</v>
      </c>
      <c r="Q313" s="147" t="e">
        <f>IF(#REF!="","",IF(#REF!="","",IF(#REF!=#REF!,"",INDEX($Z$26:$AN$40,#REF!,#REF!))))</f>
        <v>#REF!</v>
      </c>
      <c r="R313" s="145" t="e">
        <f>IF(#REF!="","",IF(#REF!="","",IF(#REF!=#REF!,"",INDEX($Z$26:$AN$40,#REF!,#REF!))))</f>
        <v>#REF!</v>
      </c>
      <c r="S313" s="145" t="e">
        <f>IF(#REF!="","",IF(#REF!="","",IF(#REF!=#REF!,"",INDEX($Z$26:$AN$40,#REF!,#REF!))))</f>
        <v>#REF!</v>
      </c>
      <c r="T313" s="145" t="e">
        <f>IF(#REF!="","",IF(#REF!="","",IF(#REF!=#REF!,"",INDEX($Z$26:$AN$40,#REF!,#REF!))))</f>
        <v>#REF!</v>
      </c>
      <c r="U313" s="146" t="e">
        <f>IF(#REF!="","",IF(#REF!="","",IF(#REF!=#REF!,"",INDEX($Z$26:$AN$40,#REF!,#REF!))))</f>
        <v>#REF!</v>
      </c>
      <c r="V313" s="2"/>
      <c r="W313" s="4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</row>
    <row r="314" spans="1:39" ht="12" customHeight="1">
      <c r="A314" s="2"/>
      <c r="B314" s="143" t="e">
        <f>IF(#REF!="","",IF(#REF!="","",#REF!&amp;"位"))</f>
        <v>#REF!</v>
      </c>
      <c r="C314" s="144" t="e">
        <f>IF(#REF!="","",IF(#REF!=#REF!,"",INDEX($Z$26:$AN$40,#REF!,#REF!)))</f>
        <v>#REF!</v>
      </c>
      <c r="D314" s="145" t="e">
        <f>IF(#REF!="","",IF(#REF!=#REF!,"",INDEX($Z$26:$AN$40,#REF!,#REF!)))</f>
        <v>#REF!</v>
      </c>
      <c r="E314" s="145" t="e">
        <f>IF(#REF!="","",IF(#REF!=#REF!,"",INDEX($Z$26:$AN$40,#REF!,#REF!)))</f>
        <v>#REF!</v>
      </c>
      <c r="F314" s="145" t="e">
        <f>IF(#REF!="","",IF(#REF!=#REF!,"",INDEX($Z$26:$AN$40,#REF!,#REF!)))</f>
        <v>#REF!</v>
      </c>
      <c r="G314" s="145" t="e">
        <f>IF(#REF!="","",IF(#REF!=#REF!,"",INDEX($Z$26:$AN$40,#REF!,#REF!)))</f>
        <v>#REF!</v>
      </c>
      <c r="H314" s="145" t="e">
        <f>IF(#REF!="","",IF(#REF!=#REF!,"",INDEX($Z$26:$AN$40,#REF!,#REF!)))</f>
        <v>#REF!</v>
      </c>
      <c r="I314" s="146" t="e">
        <f>IF(#REF!="","",IF(#REF!=#REF!,"",INDEX($Z$26:$AN$40,#REF!,#REF!)))</f>
        <v>#REF!</v>
      </c>
      <c r="J314" s="43"/>
      <c r="K314" s="143" t="e">
        <f>IF(#REF!="","",IF(#REF!="","",#REF!&amp;"位"))</f>
        <v>#REF!</v>
      </c>
      <c r="L314" s="144" t="e">
        <f>IF(#REF!="","",IF(#REF!="","",IF(#REF!=#REF!,"",INDEX($Z$26:$AN$40,#REF!,#REF!))))</f>
        <v>#REF!</v>
      </c>
      <c r="M314" s="145" t="e">
        <f>IF(#REF!="","",IF(#REF!="","",IF(#REF!=#REF!,"",INDEX($Z$26:$AN$40,#REF!,#REF!))))</f>
        <v>#REF!</v>
      </c>
      <c r="N314" s="145" t="e">
        <f>IF(#REF!="","",IF(#REF!="","",IF(#REF!=#REF!,"",INDEX($Z$26:$AN$40,#REF!,#REF!))))</f>
        <v>#REF!</v>
      </c>
      <c r="O314" s="145" t="e">
        <f>IF(#REF!="","",IF(#REF!="","",IF(#REF!=#REF!,"",INDEX($Z$26:$AN$40,#REF!,#REF!))))</f>
        <v>#REF!</v>
      </c>
      <c r="P314" s="146" t="e">
        <f>IF(#REF!="","",IF(#REF!="","",IF(#REF!=#REF!,"",INDEX($Z$26:$AN$40,#REF!,#REF!))))</f>
        <v>#REF!</v>
      </c>
      <c r="Q314" s="147" t="e">
        <f>IF(#REF!="","",IF(#REF!="","",IF(#REF!=#REF!,"",INDEX($Z$26:$AN$40,#REF!,#REF!))))</f>
        <v>#REF!</v>
      </c>
      <c r="R314" s="145" t="e">
        <f>IF(#REF!="","",IF(#REF!="","",IF(#REF!=#REF!,"",INDEX($Z$26:$AN$40,#REF!,#REF!))))</f>
        <v>#REF!</v>
      </c>
      <c r="S314" s="145" t="e">
        <f>IF(#REF!="","",IF(#REF!="","",IF(#REF!=#REF!,"",INDEX($Z$26:$AN$40,#REF!,#REF!))))</f>
        <v>#REF!</v>
      </c>
      <c r="T314" s="145" t="e">
        <f>IF(#REF!="","",IF(#REF!="","",IF(#REF!=#REF!,"",INDEX($Z$26:$AN$40,#REF!,#REF!))))</f>
        <v>#REF!</v>
      </c>
      <c r="U314" s="146" t="e">
        <f>IF(#REF!="","",IF(#REF!="","",IF(#REF!=#REF!,"",INDEX($Z$26:$AN$40,#REF!,#REF!))))</f>
        <v>#REF!</v>
      </c>
      <c r="V314" s="2"/>
      <c r="W314" s="4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</row>
    <row r="315" spans="1:39" ht="12" customHeight="1">
      <c r="A315" s="2"/>
      <c r="B315" s="143" t="e">
        <f>IF(#REF!="","",IF(#REF!="","",#REF!&amp;"位"))</f>
        <v>#REF!</v>
      </c>
      <c r="C315" s="144" t="e">
        <f>IF(#REF!="","",IF(#REF!=#REF!,"",INDEX($Z$26:$AN$40,#REF!,#REF!)))</f>
        <v>#REF!</v>
      </c>
      <c r="D315" s="145" t="e">
        <f>IF(#REF!="","",IF(#REF!=#REF!,"",INDEX($Z$26:$AN$40,#REF!,#REF!)))</f>
        <v>#REF!</v>
      </c>
      <c r="E315" s="145" t="e">
        <f>IF(#REF!="","",IF(#REF!=#REF!,"",INDEX($Z$26:$AN$40,#REF!,#REF!)))</f>
        <v>#REF!</v>
      </c>
      <c r="F315" s="145" t="e">
        <f>IF(#REF!="","",IF(#REF!=#REF!,"",INDEX($Z$26:$AN$40,#REF!,#REF!)))</f>
        <v>#REF!</v>
      </c>
      <c r="G315" s="145" t="e">
        <f>IF(#REF!="","",IF(#REF!=#REF!,"",INDEX($Z$26:$AN$40,#REF!,#REF!)))</f>
        <v>#REF!</v>
      </c>
      <c r="H315" s="145" t="e">
        <f>IF(#REF!="","",IF(#REF!=#REF!,"",INDEX($Z$26:$AN$40,#REF!,#REF!)))</f>
        <v>#REF!</v>
      </c>
      <c r="I315" s="146" t="e">
        <f>IF(#REF!="","",IF(#REF!=#REF!,"",INDEX($Z$26:$AN$40,#REF!,#REF!)))</f>
        <v>#REF!</v>
      </c>
      <c r="J315" s="43"/>
      <c r="K315" s="143" t="e">
        <f>IF(#REF!="","",IF(#REF!="","",#REF!&amp;"位"))</f>
        <v>#REF!</v>
      </c>
      <c r="L315" s="144" t="e">
        <f>IF(#REF!="","",IF(#REF!="","",IF(#REF!=#REF!,"",INDEX($Z$26:$AN$40,#REF!,#REF!))))</f>
        <v>#REF!</v>
      </c>
      <c r="M315" s="145" t="e">
        <f>IF(#REF!="","",IF(#REF!="","",IF(#REF!=#REF!,"",INDEX($Z$26:$AN$40,#REF!,#REF!))))</f>
        <v>#REF!</v>
      </c>
      <c r="N315" s="145" t="e">
        <f>IF(#REF!="","",IF(#REF!="","",IF(#REF!=#REF!,"",INDEX($Z$26:$AN$40,#REF!,#REF!))))</f>
        <v>#REF!</v>
      </c>
      <c r="O315" s="145" t="e">
        <f>IF(#REF!="","",IF(#REF!="","",IF(#REF!=#REF!,"",INDEX($Z$26:$AN$40,#REF!,#REF!))))</f>
        <v>#REF!</v>
      </c>
      <c r="P315" s="146" t="e">
        <f>IF(#REF!="","",IF(#REF!="","",IF(#REF!=#REF!,"",INDEX($Z$26:$AN$40,#REF!,#REF!))))</f>
        <v>#REF!</v>
      </c>
      <c r="Q315" s="147" t="e">
        <f>IF(#REF!="","",IF(#REF!="","",IF(#REF!=#REF!,"",INDEX($Z$26:$AN$40,#REF!,#REF!))))</f>
        <v>#REF!</v>
      </c>
      <c r="R315" s="145" t="e">
        <f>IF(#REF!="","",IF(#REF!="","",IF(#REF!=#REF!,"",INDEX($Z$26:$AN$40,#REF!,#REF!))))</f>
        <v>#REF!</v>
      </c>
      <c r="S315" s="145" t="e">
        <f>IF(#REF!="","",IF(#REF!="","",IF(#REF!=#REF!,"",INDEX($Z$26:$AN$40,#REF!,#REF!))))</f>
        <v>#REF!</v>
      </c>
      <c r="T315" s="145" t="e">
        <f>IF(#REF!="","",IF(#REF!="","",IF(#REF!=#REF!,"",INDEX($Z$26:$AN$40,#REF!,#REF!))))</f>
        <v>#REF!</v>
      </c>
      <c r="U315" s="146" t="e">
        <f>IF(#REF!="","",IF(#REF!="","",IF(#REF!=#REF!,"",INDEX($Z$26:$AN$40,#REF!,#REF!))))</f>
        <v>#REF!</v>
      </c>
      <c r="V315" s="2"/>
      <c r="W315" s="4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</row>
    <row r="316" spans="1:39" ht="12" customHeight="1">
      <c r="A316" s="2"/>
      <c r="B316" s="143" t="e">
        <f>IF(#REF!="","",IF(#REF!="","",#REF!&amp;"位"))</f>
        <v>#REF!</v>
      </c>
      <c r="C316" s="144" t="e">
        <f>IF(#REF!="","",IF(#REF!=#REF!,"",INDEX($Z$26:$AN$40,#REF!,#REF!)))</f>
        <v>#REF!</v>
      </c>
      <c r="D316" s="145" t="e">
        <f>IF(#REF!="","",IF(#REF!=#REF!,"",INDEX($Z$26:$AN$40,#REF!,#REF!)))</f>
        <v>#REF!</v>
      </c>
      <c r="E316" s="145" t="e">
        <f>IF(#REF!="","",IF(#REF!=#REF!,"",INDEX($Z$26:$AN$40,#REF!,#REF!)))</f>
        <v>#REF!</v>
      </c>
      <c r="F316" s="145" t="e">
        <f>IF(#REF!="","",IF(#REF!=#REF!,"",INDEX($Z$26:$AN$40,#REF!,#REF!)))</f>
        <v>#REF!</v>
      </c>
      <c r="G316" s="145" t="e">
        <f>IF(#REF!="","",IF(#REF!=#REF!,"",INDEX($Z$26:$AN$40,#REF!,#REF!)))</f>
        <v>#REF!</v>
      </c>
      <c r="H316" s="145" t="e">
        <f>IF(#REF!="","",IF(#REF!=#REF!,"",INDEX($Z$26:$AN$40,#REF!,#REF!)))</f>
        <v>#REF!</v>
      </c>
      <c r="I316" s="146" t="e">
        <f>IF(#REF!="","",IF(#REF!=#REF!,"",INDEX($Z$26:$AN$40,#REF!,#REF!)))</f>
        <v>#REF!</v>
      </c>
      <c r="J316" s="43"/>
      <c r="K316" s="143" t="e">
        <f>IF(#REF!="","",IF(#REF!="","",#REF!&amp;"位"))</f>
        <v>#REF!</v>
      </c>
      <c r="L316" s="144" t="e">
        <f>IF(#REF!="","",IF(#REF!="","",IF(#REF!=#REF!,"",INDEX($Z$26:$AN$40,#REF!,#REF!))))</f>
        <v>#REF!</v>
      </c>
      <c r="M316" s="145" t="e">
        <f>IF(#REF!="","",IF(#REF!="","",IF(#REF!=#REF!,"",INDEX($Z$26:$AN$40,#REF!,#REF!))))</f>
        <v>#REF!</v>
      </c>
      <c r="N316" s="145" t="e">
        <f>IF(#REF!="","",IF(#REF!="","",IF(#REF!=#REF!,"",INDEX($Z$26:$AN$40,#REF!,#REF!))))</f>
        <v>#REF!</v>
      </c>
      <c r="O316" s="145" t="e">
        <f>IF(#REF!="","",IF(#REF!="","",IF(#REF!=#REF!,"",INDEX($Z$26:$AN$40,#REF!,#REF!))))</f>
        <v>#REF!</v>
      </c>
      <c r="P316" s="146" t="e">
        <f>IF(#REF!="","",IF(#REF!="","",IF(#REF!=#REF!,"",INDEX($Z$26:$AN$40,#REF!,#REF!))))</f>
        <v>#REF!</v>
      </c>
      <c r="Q316" s="147" t="e">
        <f>IF(#REF!="","",IF(#REF!="","",IF(#REF!=#REF!,"",INDEX($Z$26:$AN$40,#REF!,#REF!))))</f>
        <v>#REF!</v>
      </c>
      <c r="R316" s="145" t="e">
        <f>IF(#REF!="","",IF(#REF!="","",IF(#REF!=#REF!,"",INDEX($Z$26:$AN$40,#REF!,#REF!))))</f>
        <v>#REF!</v>
      </c>
      <c r="S316" s="145" t="e">
        <f>IF(#REF!="","",IF(#REF!="","",IF(#REF!=#REF!,"",INDEX($Z$26:$AN$40,#REF!,#REF!))))</f>
        <v>#REF!</v>
      </c>
      <c r="T316" s="145" t="e">
        <f>IF(#REF!="","",IF(#REF!="","",IF(#REF!=#REF!,"",INDEX($Z$26:$AN$40,#REF!,#REF!))))</f>
        <v>#REF!</v>
      </c>
      <c r="U316" s="146" t="e">
        <f>IF(#REF!="","",IF(#REF!="","",IF(#REF!=#REF!,"",INDEX($Z$26:$AN$40,#REF!,#REF!))))</f>
        <v>#REF!</v>
      </c>
      <c r="V316" s="2"/>
      <c r="W316" s="4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</row>
    <row r="317" spans="1:39" ht="12" customHeight="1">
      <c r="A317" s="2"/>
      <c r="B317" s="148" t="e">
        <f>IF(#REF!="","",IF(#REF!="","",#REF!&amp;"位"))</f>
        <v>#REF!</v>
      </c>
      <c r="C317" s="149" t="e">
        <f>IF(#REF!="","",IF(#REF!=#REF!,"",INDEX($Z$26:$AN$40,#REF!,#REF!)))</f>
        <v>#REF!</v>
      </c>
      <c r="D317" s="150" t="e">
        <f>IF(#REF!="","",IF(#REF!=#REF!,"",INDEX($Z$26:$AN$40,#REF!,#REF!)))</f>
        <v>#REF!</v>
      </c>
      <c r="E317" s="150" t="e">
        <f>IF(#REF!="","",IF(#REF!=#REF!,"",INDEX($Z$26:$AN$40,#REF!,#REF!)))</f>
        <v>#REF!</v>
      </c>
      <c r="F317" s="150" t="e">
        <f>IF(#REF!="","",IF(#REF!=#REF!,"",INDEX($Z$26:$AN$40,#REF!,#REF!)))</f>
        <v>#REF!</v>
      </c>
      <c r="G317" s="150" t="e">
        <f>IF(#REF!="","",IF(#REF!=#REF!,"",INDEX($Z$26:$AN$40,#REF!,#REF!)))</f>
        <v>#REF!</v>
      </c>
      <c r="H317" s="150" t="e">
        <f>IF(#REF!="","",IF(#REF!=#REF!,"",INDEX($Z$26:$AN$40,#REF!,#REF!)))</f>
        <v>#REF!</v>
      </c>
      <c r="I317" s="151" t="e">
        <f>IF(#REF!="","",IF(#REF!=#REF!,"",INDEX($Z$26:$AN$40,#REF!,#REF!)))</f>
        <v>#REF!</v>
      </c>
      <c r="J317" s="43"/>
      <c r="K317" s="148" t="e">
        <f>IF(#REF!="","",IF(#REF!="","",#REF!&amp;"位"))</f>
        <v>#REF!</v>
      </c>
      <c r="L317" s="149" t="e">
        <f>IF(#REF!="","",IF(#REF!="","",IF(#REF!=#REF!,"",INDEX($Z$26:$AN$40,#REF!,#REF!))))</f>
        <v>#REF!</v>
      </c>
      <c r="M317" s="150" t="e">
        <f>IF(#REF!="","",IF(#REF!="","",IF(#REF!=#REF!,"",INDEX($Z$26:$AN$40,#REF!,#REF!))))</f>
        <v>#REF!</v>
      </c>
      <c r="N317" s="150" t="e">
        <f>IF(#REF!="","",IF(#REF!="","",IF(#REF!=#REF!,"",INDEX($Z$26:$AN$40,#REF!,#REF!))))</f>
        <v>#REF!</v>
      </c>
      <c r="O317" s="150" t="e">
        <f>IF(#REF!="","",IF(#REF!="","",IF(#REF!=#REF!,"",INDEX($Z$26:$AN$40,#REF!,#REF!))))</f>
        <v>#REF!</v>
      </c>
      <c r="P317" s="151" t="e">
        <f>IF(#REF!="","",IF(#REF!="","",IF(#REF!=#REF!,"",INDEX($Z$26:$AN$40,#REF!,#REF!))))</f>
        <v>#REF!</v>
      </c>
      <c r="Q317" s="152" t="e">
        <f>IF(#REF!="","",IF(#REF!="","",IF(#REF!=#REF!,"",INDEX($Z$26:$AN$40,#REF!,#REF!))))</f>
        <v>#REF!</v>
      </c>
      <c r="R317" s="150" t="e">
        <f>IF(#REF!="","",IF(#REF!="","",IF(#REF!=#REF!,"",INDEX($Z$26:$AN$40,#REF!,#REF!))))</f>
        <v>#REF!</v>
      </c>
      <c r="S317" s="150" t="e">
        <f>IF(#REF!="","",IF(#REF!="","",IF(#REF!=#REF!,"",INDEX($Z$26:$AN$40,#REF!,#REF!))))</f>
        <v>#REF!</v>
      </c>
      <c r="T317" s="150" t="e">
        <f>IF(#REF!="","",IF(#REF!="","",IF(#REF!=#REF!,"",INDEX($Z$26:$AN$40,#REF!,#REF!))))</f>
        <v>#REF!</v>
      </c>
      <c r="U317" s="151" t="e">
        <f>IF(#REF!="","",IF(#REF!="","",IF(#REF!=#REF!,"",INDEX($Z$26:$AN$40,#REF!,#REF!))))</f>
        <v>#REF!</v>
      </c>
      <c r="V317" s="2"/>
      <c r="W317" s="4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</row>
    <row r="318" spans="1:39" ht="12" customHeight="1">
      <c r="A318" s="2"/>
      <c r="B318" s="155" t="e">
        <f>IF(#REF!="","",IF(#REF!="","",#REF!&amp;"位"))</f>
        <v>#REF!</v>
      </c>
      <c r="C318" s="156" t="e">
        <f>IF(#REF!="","",IF(#REF!=#REF!,"",INDEX($Z$26:$AN$40,#REF!,#REF!)))</f>
        <v>#REF!</v>
      </c>
      <c r="D318" s="157" t="e">
        <f>IF(#REF!="","",IF(#REF!=#REF!,"",INDEX($Z$26:$AN$40,#REF!,#REF!)))</f>
        <v>#REF!</v>
      </c>
      <c r="E318" s="157" t="e">
        <f>IF(#REF!="","",IF(#REF!=#REF!,"",INDEX($Z$26:$AN$40,#REF!,#REF!)))</f>
        <v>#REF!</v>
      </c>
      <c r="F318" s="157" t="e">
        <f>IF(#REF!="","",IF(#REF!=#REF!,"",INDEX($Z$26:$AN$40,#REF!,#REF!)))</f>
        <v>#REF!</v>
      </c>
      <c r="G318" s="157" t="e">
        <f>IF(#REF!="","",IF(#REF!=#REF!,"",INDEX($Z$26:$AN$40,#REF!,#REF!)))</f>
        <v>#REF!</v>
      </c>
      <c r="H318" s="157" t="e">
        <f>IF(#REF!="","",IF(#REF!=#REF!,"",INDEX($Z$26:$AN$40,#REF!,#REF!)))</f>
        <v>#REF!</v>
      </c>
      <c r="I318" s="158" t="e">
        <f>IF(#REF!="","",IF(#REF!=#REF!,"",INDEX($Z$26:$AN$40,#REF!,#REF!)))</f>
        <v>#REF!</v>
      </c>
      <c r="J318" s="43"/>
      <c r="K318" s="155" t="e">
        <f>IF(#REF!="","",IF(#REF!="","",#REF!&amp;"位"))</f>
        <v>#REF!</v>
      </c>
      <c r="L318" s="156" t="e">
        <f>IF(#REF!="","",IF(#REF!="","",IF(#REF!=#REF!,"",INDEX($Z$26:$AN$40,#REF!,#REF!))))</f>
        <v>#REF!</v>
      </c>
      <c r="M318" s="157" t="e">
        <f>IF(#REF!="","",IF(#REF!="","",IF(#REF!=#REF!,"",INDEX($Z$26:$AN$40,#REF!,#REF!))))</f>
        <v>#REF!</v>
      </c>
      <c r="N318" s="157" t="e">
        <f>IF(#REF!="","",IF(#REF!="","",IF(#REF!=#REF!,"",INDEX($Z$26:$AN$40,#REF!,#REF!))))</f>
        <v>#REF!</v>
      </c>
      <c r="O318" s="157" t="e">
        <f>IF(#REF!="","",IF(#REF!="","",IF(#REF!=#REF!,"",INDEX($Z$26:$AN$40,#REF!,#REF!))))</f>
        <v>#REF!</v>
      </c>
      <c r="P318" s="158" t="e">
        <f>IF(#REF!="","",IF(#REF!="","",IF(#REF!=#REF!,"",INDEX($Z$26:$AN$40,#REF!,#REF!))))</f>
        <v>#REF!</v>
      </c>
      <c r="Q318" s="159" t="e">
        <f>IF(#REF!="","",IF(#REF!="","",IF(#REF!=#REF!,"",INDEX($Z$26:$AN$40,#REF!,#REF!))))</f>
        <v>#REF!</v>
      </c>
      <c r="R318" s="157" t="e">
        <f>IF(#REF!="","",IF(#REF!="","",IF(#REF!=#REF!,"",INDEX($Z$26:$AN$40,#REF!,#REF!))))</f>
        <v>#REF!</v>
      </c>
      <c r="S318" s="157" t="e">
        <f>IF(#REF!="","",IF(#REF!="","",IF(#REF!=#REF!,"",INDEX($Z$26:$AN$40,#REF!,#REF!))))</f>
        <v>#REF!</v>
      </c>
      <c r="T318" s="157" t="e">
        <f>IF(#REF!="","",IF(#REF!="","",IF(#REF!=#REF!,"",INDEX($Z$26:$AN$40,#REF!,#REF!))))</f>
        <v>#REF!</v>
      </c>
      <c r="U318" s="158" t="e">
        <f>IF(#REF!="","",IF(#REF!="","",IF(#REF!=#REF!,"",INDEX($Z$26:$AN$40,#REF!,#REF!))))</f>
        <v>#REF!</v>
      </c>
      <c r="V318" s="2"/>
      <c r="W318" s="4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</row>
    <row r="319" spans="1:39" ht="12" customHeight="1">
      <c r="A319" s="2"/>
      <c r="B319" s="143" t="e">
        <f>IF(#REF!="","",IF(#REF!="","",#REF!&amp;"位"))</f>
        <v>#REF!</v>
      </c>
      <c r="C319" s="144" t="e">
        <f>IF(#REF!="","",IF(#REF!=#REF!,"",INDEX($Z$26:$AN$40,#REF!,#REF!)))</f>
        <v>#REF!</v>
      </c>
      <c r="D319" s="145" t="e">
        <f>IF(#REF!="","",IF(#REF!=#REF!,"",INDEX($Z$26:$AN$40,#REF!,#REF!)))</f>
        <v>#REF!</v>
      </c>
      <c r="E319" s="145" t="e">
        <f>IF(#REF!="","",IF(#REF!=#REF!,"",INDEX($Z$26:$AN$40,#REF!,#REF!)))</f>
        <v>#REF!</v>
      </c>
      <c r="F319" s="145" t="e">
        <f>IF(#REF!="","",IF(#REF!=#REF!,"",INDEX($Z$26:$AN$40,#REF!,#REF!)))</f>
        <v>#REF!</v>
      </c>
      <c r="G319" s="145" t="e">
        <f>IF(#REF!="","",IF(#REF!=#REF!,"",INDEX($Z$26:$AN$40,#REF!,#REF!)))</f>
        <v>#REF!</v>
      </c>
      <c r="H319" s="145" t="e">
        <f>IF(#REF!="","",IF(#REF!=#REF!,"",INDEX($Z$26:$AN$40,#REF!,#REF!)))</f>
        <v>#REF!</v>
      </c>
      <c r="I319" s="146" t="e">
        <f>IF(#REF!="","",IF(#REF!=#REF!,"",INDEX($Z$26:$AN$40,#REF!,#REF!)))</f>
        <v>#REF!</v>
      </c>
      <c r="J319" s="43"/>
      <c r="K319" s="143" t="e">
        <f>IF(#REF!="","",IF(#REF!="","",#REF!&amp;"位"))</f>
        <v>#REF!</v>
      </c>
      <c r="L319" s="144" t="e">
        <f>IF(#REF!="","",IF(#REF!="","",IF(#REF!=#REF!,"",INDEX($Z$26:$AN$40,#REF!,#REF!))))</f>
        <v>#REF!</v>
      </c>
      <c r="M319" s="145" t="e">
        <f>IF(#REF!="","",IF(#REF!="","",IF(#REF!=#REF!,"",INDEX($Z$26:$AN$40,#REF!,#REF!))))</f>
        <v>#REF!</v>
      </c>
      <c r="N319" s="145" t="e">
        <f>IF(#REF!="","",IF(#REF!="","",IF(#REF!=#REF!,"",INDEX($Z$26:$AN$40,#REF!,#REF!))))</f>
        <v>#REF!</v>
      </c>
      <c r="O319" s="145" t="e">
        <f>IF(#REF!="","",IF(#REF!="","",IF(#REF!=#REF!,"",INDEX($Z$26:$AN$40,#REF!,#REF!))))</f>
        <v>#REF!</v>
      </c>
      <c r="P319" s="146" t="e">
        <f>IF(#REF!="","",IF(#REF!="","",IF(#REF!=#REF!,"",INDEX($Z$26:$AN$40,#REF!,#REF!))))</f>
        <v>#REF!</v>
      </c>
      <c r="Q319" s="147" t="e">
        <f>IF(#REF!="","",IF(#REF!="","",IF(#REF!=#REF!,"",INDEX($Z$26:$AN$40,#REF!,#REF!))))</f>
        <v>#REF!</v>
      </c>
      <c r="R319" s="145" t="e">
        <f>IF(#REF!="","",IF(#REF!="","",IF(#REF!=#REF!,"",INDEX($Z$26:$AN$40,#REF!,#REF!))))</f>
        <v>#REF!</v>
      </c>
      <c r="S319" s="145" t="e">
        <f>IF(#REF!="","",IF(#REF!="","",IF(#REF!=#REF!,"",INDEX($Z$26:$AN$40,#REF!,#REF!))))</f>
        <v>#REF!</v>
      </c>
      <c r="T319" s="145" t="e">
        <f>IF(#REF!="","",IF(#REF!="","",IF(#REF!=#REF!,"",INDEX($Z$26:$AN$40,#REF!,#REF!))))</f>
        <v>#REF!</v>
      </c>
      <c r="U319" s="146" t="e">
        <f>IF(#REF!="","",IF(#REF!="","",IF(#REF!=#REF!,"",INDEX($Z$26:$AN$40,#REF!,#REF!))))</f>
        <v>#REF!</v>
      </c>
      <c r="V319" s="2"/>
      <c r="W319" s="4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</row>
    <row r="320" spans="1:39" ht="12" customHeight="1">
      <c r="A320" s="2"/>
      <c r="B320" s="143" t="e">
        <f>IF(#REF!="","",IF(#REF!="","",#REF!&amp;"位"))</f>
        <v>#REF!</v>
      </c>
      <c r="C320" s="144" t="e">
        <f>IF(#REF!="","",IF(#REF!=#REF!,"",INDEX($Z$26:$AN$40,#REF!,#REF!)))</f>
        <v>#REF!</v>
      </c>
      <c r="D320" s="145" t="e">
        <f>IF(#REF!="","",IF(#REF!=#REF!,"",INDEX($Z$26:$AN$40,#REF!,#REF!)))</f>
        <v>#REF!</v>
      </c>
      <c r="E320" s="145" t="e">
        <f>IF(#REF!="","",IF(#REF!=#REF!,"",INDEX($Z$26:$AN$40,#REF!,#REF!)))</f>
        <v>#REF!</v>
      </c>
      <c r="F320" s="145" t="e">
        <f>IF(#REF!="","",IF(#REF!=#REF!,"",INDEX($Z$26:$AN$40,#REF!,#REF!)))</f>
        <v>#REF!</v>
      </c>
      <c r="G320" s="145" t="e">
        <f>IF(#REF!="","",IF(#REF!=#REF!,"",INDEX($Z$26:$AN$40,#REF!,#REF!)))</f>
        <v>#REF!</v>
      </c>
      <c r="H320" s="145" t="e">
        <f>IF(#REF!="","",IF(#REF!=#REF!,"",INDEX($Z$26:$AN$40,#REF!,#REF!)))</f>
        <v>#REF!</v>
      </c>
      <c r="I320" s="146" t="e">
        <f>IF(#REF!="","",IF(#REF!=#REF!,"",INDEX($Z$26:$AN$40,#REF!,#REF!)))</f>
        <v>#REF!</v>
      </c>
      <c r="J320" s="43"/>
      <c r="K320" s="143" t="e">
        <f>IF(#REF!="","",IF(#REF!="","",#REF!&amp;"位"))</f>
        <v>#REF!</v>
      </c>
      <c r="L320" s="144" t="e">
        <f>IF(#REF!="","",IF(#REF!="","",IF(#REF!=#REF!,"",INDEX($Z$26:$AN$40,#REF!,#REF!))))</f>
        <v>#REF!</v>
      </c>
      <c r="M320" s="145" t="e">
        <f>IF(#REF!="","",IF(#REF!="","",IF(#REF!=#REF!,"",INDEX($Z$26:$AN$40,#REF!,#REF!))))</f>
        <v>#REF!</v>
      </c>
      <c r="N320" s="145" t="e">
        <f>IF(#REF!="","",IF(#REF!="","",IF(#REF!=#REF!,"",INDEX($Z$26:$AN$40,#REF!,#REF!))))</f>
        <v>#REF!</v>
      </c>
      <c r="O320" s="145" t="e">
        <f>IF(#REF!="","",IF(#REF!="","",IF(#REF!=#REF!,"",INDEX($Z$26:$AN$40,#REF!,#REF!))))</f>
        <v>#REF!</v>
      </c>
      <c r="P320" s="146" t="e">
        <f>IF(#REF!="","",IF(#REF!="","",IF(#REF!=#REF!,"",INDEX($Z$26:$AN$40,#REF!,#REF!))))</f>
        <v>#REF!</v>
      </c>
      <c r="Q320" s="147" t="e">
        <f>IF(#REF!="","",IF(#REF!="","",IF(#REF!=#REF!,"",INDEX($Z$26:$AN$40,#REF!,#REF!))))</f>
        <v>#REF!</v>
      </c>
      <c r="R320" s="145" t="e">
        <f>IF(#REF!="","",IF(#REF!="","",IF(#REF!=#REF!,"",INDEX($Z$26:$AN$40,#REF!,#REF!))))</f>
        <v>#REF!</v>
      </c>
      <c r="S320" s="145" t="e">
        <f>IF(#REF!="","",IF(#REF!="","",IF(#REF!=#REF!,"",INDEX($Z$26:$AN$40,#REF!,#REF!))))</f>
        <v>#REF!</v>
      </c>
      <c r="T320" s="145" t="e">
        <f>IF(#REF!="","",IF(#REF!="","",IF(#REF!=#REF!,"",INDEX($Z$26:$AN$40,#REF!,#REF!))))</f>
        <v>#REF!</v>
      </c>
      <c r="U320" s="146" t="e">
        <f>IF(#REF!="","",IF(#REF!="","",IF(#REF!=#REF!,"",INDEX($Z$26:$AN$40,#REF!,#REF!))))</f>
        <v>#REF!</v>
      </c>
      <c r="V320" s="2"/>
      <c r="W320" s="4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</row>
    <row r="321" spans="1:39" ht="12" customHeight="1">
      <c r="A321" s="2"/>
      <c r="B321" s="143" t="e">
        <f>IF(#REF!="","",IF(#REF!="","",#REF!&amp;"位"))</f>
        <v>#REF!</v>
      </c>
      <c r="C321" s="144" t="e">
        <f>IF(#REF!="","",IF(#REF!=#REF!,"",INDEX($Z$26:$AN$40,#REF!,#REF!)))</f>
        <v>#REF!</v>
      </c>
      <c r="D321" s="145" t="e">
        <f>IF(#REF!="","",IF(#REF!=#REF!,"",INDEX($Z$26:$AN$40,#REF!,#REF!)))</f>
        <v>#REF!</v>
      </c>
      <c r="E321" s="145" t="e">
        <f>IF(#REF!="","",IF(#REF!=#REF!,"",INDEX($Z$26:$AN$40,#REF!,#REF!)))</f>
        <v>#REF!</v>
      </c>
      <c r="F321" s="145" t="e">
        <f>IF(#REF!="","",IF(#REF!=#REF!,"",INDEX($Z$26:$AN$40,#REF!,#REF!)))</f>
        <v>#REF!</v>
      </c>
      <c r="G321" s="145" t="e">
        <f>IF(#REF!="","",IF(#REF!=#REF!,"",INDEX($Z$26:$AN$40,#REF!,#REF!)))</f>
        <v>#REF!</v>
      </c>
      <c r="H321" s="145" t="e">
        <f>IF(#REF!="","",IF(#REF!=#REF!,"",INDEX($Z$26:$AN$40,#REF!,#REF!)))</f>
        <v>#REF!</v>
      </c>
      <c r="I321" s="146" t="e">
        <f>IF(#REF!="","",IF(#REF!=#REF!,"",INDEX($Z$26:$AN$40,#REF!,#REF!)))</f>
        <v>#REF!</v>
      </c>
      <c r="J321" s="43"/>
      <c r="K321" s="143" t="e">
        <f>IF(#REF!="","",IF(#REF!="","",#REF!&amp;"位"))</f>
        <v>#REF!</v>
      </c>
      <c r="L321" s="144" t="e">
        <f>IF(#REF!="","",IF(#REF!="","",IF(#REF!=#REF!,"",INDEX($Z$26:$AN$40,#REF!,#REF!))))</f>
        <v>#REF!</v>
      </c>
      <c r="M321" s="145" t="e">
        <f>IF(#REF!="","",IF(#REF!="","",IF(#REF!=#REF!,"",INDEX($Z$26:$AN$40,#REF!,#REF!))))</f>
        <v>#REF!</v>
      </c>
      <c r="N321" s="145" t="e">
        <f>IF(#REF!="","",IF(#REF!="","",IF(#REF!=#REF!,"",INDEX($Z$26:$AN$40,#REF!,#REF!))))</f>
        <v>#REF!</v>
      </c>
      <c r="O321" s="145" t="e">
        <f>IF(#REF!="","",IF(#REF!="","",IF(#REF!=#REF!,"",INDEX($Z$26:$AN$40,#REF!,#REF!))))</f>
        <v>#REF!</v>
      </c>
      <c r="P321" s="146" t="e">
        <f>IF(#REF!="","",IF(#REF!="","",IF(#REF!=#REF!,"",INDEX($Z$26:$AN$40,#REF!,#REF!))))</f>
        <v>#REF!</v>
      </c>
      <c r="Q321" s="147" t="e">
        <f>IF(#REF!="","",IF(#REF!="","",IF(#REF!=#REF!,"",INDEX($Z$26:$AN$40,#REF!,#REF!))))</f>
        <v>#REF!</v>
      </c>
      <c r="R321" s="145" t="e">
        <f>IF(#REF!="","",IF(#REF!="","",IF(#REF!=#REF!,"",INDEX($Z$26:$AN$40,#REF!,#REF!))))</f>
        <v>#REF!</v>
      </c>
      <c r="S321" s="145" t="e">
        <f>IF(#REF!="","",IF(#REF!="","",IF(#REF!=#REF!,"",INDEX($Z$26:$AN$40,#REF!,#REF!))))</f>
        <v>#REF!</v>
      </c>
      <c r="T321" s="145" t="e">
        <f>IF(#REF!="","",IF(#REF!="","",IF(#REF!=#REF!,"",INDEX($Z$26:$AN$40,#REF!,#REF!))))</f>
        <v>#REF!</v>
      </c>
      <c r="U321" s="146" t="e">
        <f>IF(#REF!="","",IF(#REF!="","",IF(#REF!=#REF!,"",INDEX($Z$26:$AN$40,#REF!,#REF!))))</f>
        <v>#REF!</v>
      </c>
      <c r="V321" s="2"/>
      <c r="W321" s="4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</row>
    <row r="322" spans="1:39" ht="12" customHeight="1">
      <c r="A322" s="2"/>
      <c r="B322" s="143" t="e">
        <f>IF(#REF!="","",IF(#REF!="","",#REF!&amp;"位"))</f>
        <v>#REF!</v>
      </c>
      <c r="C322" s="144" t="e">
        <f>IF(#REF!="","",IF(#REF!=#REF!,"",INDEX($Z$26:$AN$40,#REF!,#REF!)))</f>
        <v>#REF!</v>
      </c>
      <c r="D322" s="145" t="e">
        <f>IF(#REF!="","",IF(#REF!=#REF!,"",INDEX($Z$26:$AN$40,#REF!,#REF!)))</f>
        <v>#REF!</v>
      </c>
      <c r="E322" s="145" t="e">
        <f>IF(#REF!="","",IF(#REF!=#REF!,"",INDEX($Z$26:$AN$40,#REF!,#REF!)))</f>
        <v>#REF!</v>
      </c>
      <c r="F322" s="145" t="e">
        <f>IF(#REF!="","",IF(#REF!=#REF!,"",INDEX($Z$26:$AN$40,#REF!,#REF!)))</f>
        <v>#REF!</v>
      </c>
      <c r="G322" s="145" t="e">
        <f>IF(#REF!="","",IF(#REF!=#REF!,"",INDEX($Z$26:$AN$40,#REF!,#REF!)))</f>
        <v>#REF!</v>
      </c>
      <c r="H322" s="145" t="e">
        <f>IF(#REF!="","",IF(#REF!=#REF!,"",INDEX($Z$26:$AN$40,#REF!,#REF!)))</f>
        <v>#REF!</v>
      </c>
      <c r="I322" s="146" t="e">
        <f>IF(#REF!="","",IF(#REF!=#REF!,"",INDEX($Z$26:$AN$40,#REF!,#REF!)))</f>
        <v>#REF!</v>
      </c>
      <c r="J322" s="43"/>
      <c r="K322" s="143" t="e">
        <f>IF(#REF!="","",IF(#REF!="","",#REF!&amp;"位"))</f>
        <v>#REF!</v>
      </c>
      <c r="L322" s="144" t="e">
        <f>IF(#REF!="","",IF(#REF!="","",IF(#REF!=#REF!,"",INDEX($Z$26:$AN$40,#REF!,#REF!))))</f>
        <v>#REF!</v>
      </c>
      <c r="M322" s="145" t="e">
        <f>IF(#REF!="","",IF(#REF!="","",IF(#REF!=#REF!,"",INDEX($Z$26:$AN$40,#REF!,#REF!))))</f>
        <v>#REF!</v>
      </c>
      <c r="N322" s="145" t="e">
        <f>IF(#REF!="","",IF(#REF!="","",IF(#REF!=#REF!,"",INDEX($Z$26:$AN$40,#REF!,#REF!))))</f>
        <v>#REF!</v>
      </c>
      <c r="O322" s="145" t="e">
        <f>IF(#REF!="","",IF(#REF!="","",IF(#REF!=#REF!,"",INDEX($Z$26:$AN$40,#REF!,#REF!))))</f>
        <v>#REF!</v>
      </c>
      <c r="P322" s="146" t="e">
        <f>IF(#REF!="","",IF(#REF!="","",IF(#REF!=#REF!,"",INDEX($Z$26:$AN$40,#REF!,#REF!))))</f>
        <v>#REF!</v>
      </c>
      <c r="Q322" s="147" t="e">
        <f>IF(#REF!="","",IF(#REF!="","",IF(#REF!=#REF!,"",INDEX($Z$26:$AN$40,#REF!,#REF!))))</f>
        <v>#REF!</v>
      </c>
      <c r="R322" s="145" t="e">
        <f>IF(#REF!="","",IF(#REF!="","",IF(#REF!=#REF!,"",INDEX($Z$26:$AN$40,#REF!,#REF!))))</f>
        <v>#REF!</v>
      </c>
      <c r="S322" s="145" t="e">
        <f>IF(#REF!="","",IF(#REF!="","",IF(#REF!=#REF!,"",INDEX($Z$26:$AN$40,#REF!,#REF!))))</f>
        <v>#REF!</v>
      </c>
      <c r="T322" s="145" t="e">
        <f>IF(#REF!="","",IF(#REF!="","",IF(#REF!=#REF!,"",INDEX($Z$26:$AN$40,#REF!,#REF!))))</f>
        <v>#REF!</v>
      </c>
      <c r="U322" s="146" t="e">
        <f>IF(#REF!="","",IF(#REF!="","",IF(#REF!=#REF!,"",INDEX($Z$26:$AN$40,#REF!,#REF!))))</f>
        <v>#REF!</v>
      </c>
      <c r="V322" s="2"/>
      <c r="W322" s="4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</row>
    <row r="323" spans="1:39" ht="12" customHeight="1">
      <c r="A323" s="2"/>
      <c r="B323" s="172" t="e">
        <f>IF(#REF!="","",IF(#REF!="","",#REF!&amp;"位"))</f>
        <v>#REF!</v>
      </c>
      <c r="C323" s="173" t="e">
        <f>IF(#REF!="","",IF(#REF!=#REF!,"",INDEX($Z$26:$AN$40,#REF!,#REF!)))</f>
        <v>#REF!</v>
      </c>
      <c r="D323" s="174" t="e">
        <f>IF(#REF!="","",IF(#REF!=#REF!,"",INDEX($Z$26:$AN$40,#REF!,#REF!)))</f>
        <v>#REF!</v>
      </c>
      <c r="E323" s="174" t="e">
        <f>IF(#REF!="","",IF(#REF!=#REF!,"",INDEX($Z$26:$AN$40,#REF!,#REF!)))</f>
        <v>#REF!</v>
      </c>
      <c r="F323" s="174" t="e">
        <f>IF(#REF!="","",IF(#REF!=#REF!,"",INDEX($Z$26:$AN$40,#REF!,#REF!)))</f>
        <v>#REF!</v>
      </c>
      <c r="G323" s="174" t="e">
        <f>IF(#REF!="","",IF(#REF!=#REF!,"",INDEX($Z$26:$AN$40,#REF!,#REF!)))</f>
        <v>#REF!</v>
      </c>
      <c r="H323" s="174" t="e">
        <f>IF(#REF!="","",IF(#REF!=#REF!,"",INDEX($Z$26:$AN$40,#REF!,#REF!)))</f>
        <v>#REF!</v>
      </c>
      <c r="I323" s="175" t="e">
        <f>IF(#REF!="","",IF(#REF!=#REF!,"",INDEX($Z$26:$AN$40,#REF!,#REF!)))</f>
        <v>#REF!</v>
      </c>
      <c r="J323" s="43"/>
      <c r="K323" s="172" t="e">
        <f>IF(#REF!="","",IF(#REF!="","",#REF!&amp;"位"))</f>
        <v>#REF!</v>
      </c>
      <c r="L323" s="173" t="e">
        <f>IF(#REF!="","",IF(#REF!="","",IF(#REF!=#REF!,"",INDEX($Z$26:$AN$40,#REF!,#REF!))))</f>
        <v>#REF!</v>
      </c>
      <c r="M323" s="174" t="e">
        <f>IF(#REF!="","",IF(#REF!="","",IF(#REF!=#REF!,"",INDEX($Z$26:$AN$40,#REF!,#REF!))))</f>
        <v>#REF!</v>
      </c>
      <c r="N323" s="174" t="e">
        <f>IF(#REF!="","",IF(#REF!="","",IF(#REF!=#REF!,"",INDEX($Z$26:$AN$40,#REF!,#REF!))))</f>
        <v>#REF!</v>
      </c>
      <c r="O323" s="174" t="e">
        <f>IF(#REF!="","",IF(#REF!="","",IF(#REF!=#REF!,"",INDEX($Z$26:$AN$40,#REF!,#REF!))))</f>
        <v>#REF!</v>
      </c>
      <c r="P323" s="175" t="e">
        <f>IF(#REF!="","",IF(#REF!="","",IF(#REF!=#REF!,"",INDEX($Z$26:$AN$40,#REF!,#REF!))))</f>
        <v>#REF!</v>
      </c>
      <c r="Q323" s="176" t="e">
        <f>IF(#REF!="","",IF(#REF!="","",IF(#REF!=#REF!,"",INDEX($Z$26:$AN$40,#REF!,#REF!))))</f>
        <v>#REF!</v>
      </c>
      <c r="R323" s="174" t="e">
        <f>IF(#REF!="","",IF(#REF!="","",IF(#REF!=#REF!,"",INDEX($Z$26:$AN$40,#REF!,#REF!))))</f>
        <v>#REF!</v>
      </c>
      <c r="S323" s="174" t="e">
        <f>IF(#REF!="","",IF(#REF!="","",IF(#REF!=#REF!,"",INDEX($Z$26:$AN$40,#REF!,#REF!))))</f>
        <v>#REF!</v>
      </c>
      <c r="T323" s="174" t="e">
        <f>IF(#REF!="","",IF(#REF!="","",IF(#REF!=#REF!,"",INDEX($Z$26:$AN$40,#REF!,#REF!))))</f>
        <v>#REF!</v>
      </c>
      <c r="U323" s="175" t="e">
        <f>IF(#REF!="","",IF(#REF!="","",IF(#REF!=#REF!,"",INDEX($Z$26:$AN$40,#REF!,#REF!))))</f>
        <v>#REF!</v>
      </c>
      <c r="V323" s="2"/>
      <c r="W323" s="4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</row>
    <row r="324" spans="1:39" ht="12" customHeight="1">
      <c r="A324" s="2"/>
      <c r="B324" s="138" t="e">
        <f>IF(#REF!="","",IF(#REF!="","",#REF!&amp;"位"))</f>
        <v>#REF!</v>
      </c>
      <c r="C324" s="139" t="e">
        <f>IF(#REF!="","",IF(#REF!=#REF!,"",INDEX($Z$26:$AN$40,#REF!,#REF!)))</f>
        <v>#REF!</v>
      </c>
      <c r="D324" s="140" t="e">
        <f>IF(#REF!="","",IF(#REF!=#REF!,"",INDEX($Z$26:$AN$40,#REF!,#REF!)))</f>
        <v>#REF!</v>
      </c>
      <c r="E324" s="140" t="e">
        <f>IF(#REF!="","",IF(#REF!=#REF!,"",INDEX($Z$26:$AN$40,#REF!,#REF!)))</f>
        <v>#REF!</v>
      </c>
      <c r="F324" s="140" t="e">
        <f>IF(#REF!="","",IF(#REF!=#REF!,"",INDEX($Z$26:$AN$40,#REF!,#REF!)))</f>
        <v>#REF!</v>
      </c>
      <c r="G324" s="140" t="e">
        <f>IF(#REF!="","",IF(#REF!=#REF!,"",INDEX($Z$26:$AN$40,#REF!,#REF!)))</f>
        <v>#REF!</v>
      </c>
      <c r="H324" s="140" t="e">
        <f>IF(#REF!="","",IF(#REF!=#REF!,"",INDEX($Z$26:$AN$40,#REF!,#REF!)))</f>
        <v>#REF!</v>
      </c>
      <c r="I324" s="141" t="e">
        <f>IF(#REF!="","",IF(#REF!=#REF!,"",INDEX($Z$26:$AN$40,#REF!,#REF!)))</f>
        <v>#REF!</v>
      </c>
      <c r="J324" s="43"/>
      <c r="K324" s="138" t="e">
        <f>IF(#REF!="","",IF(#REF!="","",#REF!&amp;"位"))</f>
        <v>#REF!</v>
      </c>
      <c r="L324" s="139" t="e">
        <f>IF(#REF!="","",IF(#REF!="","",IF(#REF!=#REF!,"",INDEX($Z$26:$AN$40,#REF!,#REF!))))</f>
        <v>#REF!</v>
      </c>
      <c r="M324" s="140" t="e">
        <f>IF(#REF!="","",IF(#REF!="","",IF(#REF!=#REF!,"",INDEX($Z$26:$AN$40,#REF!,#REF!))))</f>
        <v>#REF!</v>
      </c>
      <c r="N324" s="140" t="e">
        <f>IF(#REF!="","",IF(#REF!="","",IF(#REF!=#REF!,"",INDEX($Z$26:$AN$40,#REF!,#REF!))))</f>
        <v>#REF!</v>
      </c>
      <c r="O324" s="140" t="e">
        <f>IF(#REF!="","",IF(#REF!="","",IF(#REF!=#REF!,"",INDEX($Z$26:$AN$40,#REF!,#REF!))))</f>
        <v>#REF!</v>
      </c>
      <c r="P324" s="141" t="e">
        <f>IF(#REF!="","",IF(#REF!="","",IF(#REF!=#REF!,"",INDEX($Z$26:$AN$40,#REF!,#REF!))))</f>
        <v>#REF!</v>
      </c>
      <c r="Q324" s="142" t="e">
        <f>IF(#REF!="","",IF(#REF!="","",IF(#REF!=#REF!,"",INDEX($Z$26:$AN$40,#REF!,#REF!))))</f>
        <v>#REF!</v>
      </c>
      <c r="R324" s="140" t="e">
        <f>IF(#REF!="","",IF(#REF!="","",IF(#REF!=#REF!,"",INDEX($Z$26:$AN$40,#REF!,#REF!))))</f>
        <v>#REF!</v>
      </c>
      <c r="S324" s="140" t="e">
        <f>IF(#REF!="","",IF(#REF!="","",IF(#REF!=#REF!,"",INDEX($Z$26:$AN$40,#REF!,#REF!))))</f>
        <v>#REF!</v>
      </c>
      <c r="T324" s="140" t="e">
        <f>IF(#REF!="","",IF(#REF!="","",IF(#REF!=#REF!,"",INDEX($Z$26:$AN$40,#REF!,#REF!))))</f>
        <v>#REF!</v>
      </c>
      <c r="U324" s="141" t="e">
        <f>IF(#REF!="","",IF(#REF!="","",IF(#REF!=#REF!,"",INDEX($Z$26:$AN$40,#REF!,#REF!))))</f>
        <v>#REF!</v>
      </c>
      <c r="V324" s="2"/>
      <c r="W324" s="4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</row>
    <row r="325" spans="1:39" ht="12" customHeight="1">
      <c r="A325" s="2"/>
      <c r="B325" s="143" t="e">
        <f>IF(#REF!="","",IF(#REF!="","",#REF!&amp;"位"))</f>
        <v>#REF!</v>
      </c>
      <c r="C325" s="144" t="e">
        <f>IF(#REF!="","",IF(#REF!=#REF!,"",INDEX($Z$26:$AN$40,#REF!,#REF!)))</f>
        <v>#REF!</v>
      </c>
      <c r="D325" s="145" t="e">
        <f>IF(#REF!="","",IF(#REF!=#REF!,"",INDEX($Z$26:$AN$40,#REF!,#REF!)))</f>
        <v>#REF!</v>
      </c>
      <c r="E325" s="145" t="e">
        <f>IF(#REF!="","",IF(#REF!=#REF!,"",INDEX($Z$26:$AN$40,#REF!,#REF!)))</f>
        <v>#REF!</v>
      </c>
      <c r="F325" s="145" t="e">
        <f>IF(#REF!="","",IF(#REF!=#REF!,"",INDEX($Z$26:$AN$40,#REF!,#REF!)))</f>
        <v>#REF!</v>
      </c>
      <c r="G325" s="145" t="e">
        <f>IF(#REF!="","",IF(#REF!=#REF!,"",INDEX($Z$26:$AN$40,#REF!,#REF!)))</f>
        <v>#REF!</v>
      </c>
      <c r="H325" s="145" t="e">
        <f>IF(#REF!="","",IF(#REF!=#REF!,"",INDEX($Z$26:$AN$40,#REF!,#REF!)))</f>
        <v>#REF!</v>
      </c>
      <c r="I325" s="146" t="e">
        <f>IF(#REF!="","",IF(#REF!=#REF!,"",INDEX($Z$26:$AN$40,#REF!,#REF!)))</f>
        <v>#REF!</v>
      </c>
      <c r="J325" s="43"/>
      <c r="K325" s="143" t="e">
        <f>IF(#REF!="","",IF(#REF!="","",#REF!&amp;"位"))</f>
        <v>#REF!</v>
      </c>
      <c r="L325" s="144" t="e">
        <f>IF(#REF!="","",IF(#REF!="","",IF(#REF!=#REF!,"",INDEX($Z$26:$AN$40,#REF!,#REF!))))</f>
        <v>#REF!</v>
      </c>
      <c r="M325" s="145" t="e">
        <f>IF(#REF!="","",IF(#REF!="","",IF(#REF!=#REF!,"",INDEX($Z$26:$AN$40,#REF!,#REF!))))</f>
        <v>#REF!</v>
      </c>
      <c r="N325" s="145" t="e">
        <f>IF(#REF!="","",IF(#REF!="","",IF(#REF!=#REF!,"",INDEX($Z$26:$AN$40,#REF!,#REF!))))</f>
        <v>#REF!</v>
      </c>
      <c r="O325" s="145" t="e">
        <f>IF(#REF!="","",IF(#REF!="","",IF(#REF!=#REF!,"",INDEX($Z$26:$AN$40,#REF!,#REF!))))</f>
        <v>#REF!</v>
      </c>
      <c r="P325" s="146" t="e">
        <f>IF(#REF!="","",IF(#REF!="","",IF(#REF!=#REF!,"",INDEX($Z$26:$AN$40,#REF!,#REF!))))</f>
        <v>#REF!</v>
      </c>
      <c r="Q325" s="147" t="e">
        <f>IF(#REF!="","",IF(#REF!="","",IF(#REF!=#REF!,"",INDEX($Z$26:$AN$40,#REF!,#REF!))))</f>
        <v>#REF!</v>
      </c>
      <c r="R325" s="145" t="e">
        <f>IF(#REF!="","",IF(#REF!="","",IF(#REF!=#REF!,"",INDEX($Z$26:$AN$40,#REF!,#REF!))))</f>
        <v>#REF!</v>
      </c>
      <c r="S325" s="145" t="e">
        <f>IF(#REF!="","",IF(#REF!="","",IF(#REF!=#REF!,"",INDEX($Z$26:$AN$40,#REF!,#REF!))))</f>
        <v>#REF!</v>
      </c>
      <c r="T325" s="145" t="e">
        <f>IF(#REF!="","",IF(#REF!="","",IF(#REF!=#REF!,"",INDEX($Z$26:$AN$40,#REF!,#REF!))))</f>
        <v>#REF!</v>
      </c>
      <c r="U325" s="146" t="e">
        <f>IF(#REF!="","",IF(#REF!="","",IF(#REF!=#REF!,"",INDEX($Z$26:$AN$40,#REF!,#REF!))))</f>
        <v>#REF!</v>
      </c>
      <c r="V325" s="2"/>
      <c r="W325" s="4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</row>
    <row r="326" spans="1:39" ht="12" customHeight="1">
      <c r="A326" s="2"/>
      <c r="B326" s="148" t="e">
        <f>IF(#REF!="","",IF(#REF!="","",#REF!&amp;"位"))</f>
        <v>#REF!</v>
      </c>
      <c r="C326" s="149" t="e">
        <f>IF(#REF!="","",IF(#REF!=#REF!,"",INDEX($Z$26:$AN$40,#REF!,#REF!)))</f>
        <v>#REF!</v>
      </c>
      <c r="D326" s="150" t="e">
        <f>IF(#REF!="","",IF(#REF!=#REF!,"",INDEX($Z$26:$AN$40,#REF!,#REF!)))</f>
        <v>#REF!</v>
      </c>
      <c r="E326" s="150" t="e">
        <f>IF(#REF!="","",IF(#REF!=#REF!,"",INDEX($Z$26:$AN$40,#REF!,#REF!)))</f>
        <v>#REF!</v>
      </c>
      <c r="F326" s="150" t="e">
        <f>IF(#REF!="","",IF(#REF!=#REF!,"",INDEX($Z$26:$AN$40,#REF!,#REF!)))</f>
        <v>#REF!</v>
      </c>
      <c r="G326" s="150" t="e">
        <f>IF(#REF!="","",IF(#REF!=#REF!,"",INDEX($Z$26:$AN$40,#REF!,#REF!)))</f>
        <v>#REF!</v>
      </c>
      <c r="H326" s="150" t="e">
        <f>IF(#REF!="","",IF(#REF!=#REF!,"",INDEX($Z$26:$AN$40,#REF!,#REF!)))</f>
        <v>#REF!</v>
      </c>
      <c r="I326" s="151" t="e">
        <f>IF(#REF!="","",IF(#REF!=#REF!,"",INDEX($Z$26:$AN$40,#REF!,#REF!)))</f>
        <v>#REF!</v>
      </c>
      <c r="J326" s="43"/>
      <c r="K326" s="148" t="e">
        <f>IF(#REF!="","",IF(#REF!="","",#REF!&amp;"位"))</f>
        <v>#REF!</v>
      </c>
      <c r="L326" s="149" t="e">
        <f>IF(#REF!="","",IF(#REF!="","",IF(#REF!=#REF!,"",INDEX($Z$26:$AN$40,#REF!,#REF!))))</f>
        <v>#REF!</v>
      </c>
      <c r="M326" s="150" t="e">
        <f>IF(#REF!="","",IF(#REF!="","",IF(#REF!=#REF!,"",INDEX($Z$26:$AN$40,#REF!,#REF!))))</f>
        <v>#REF!</v>
      </c>
      <c r="N326" s="150" t="e">
        <f>IF(#REF!="","",IF(#REF!="","",IF(#REF!=#REF!,"",INDEX($Z$26:$AN$40,#REF!,#REF!))))</f>
        <v>#REF!</v>
      </c>
      <c r="O326" s="150" t="e">
        <f>IF(#REF!="","",IF(#REF!="","",IF(#REF!=#REF!,"",INDEX($Z$26:$AN$40,#REF!,#REF!))))</f>
        <v>#REF!</v>
      </c>
      <c r="P326" s="151" t="e">
        <f>IF(#REF!="","",IF(#REF!="","",IF(#REF!=#REF!,"",INDEX($Z$26:$AN$40,#REF!,#REF!))))</f>
        <v>#REF!</v>
      </c>
      <c r="Q326" s="152" t="e">
        <f>IF(#REF!="","",IF(#REF!="","",IF(#REF!=#REF!,"",INDEX($Z$26:$AN$40,#REF!,#REF!))))</f>
        <v>#REF!</v>
      </c>
      <c r="R326" s="150" t="e">
        <f>IF(#REF!="","",IF(#REF!="","",IF(#REF!=#REF!,"",INDEX($Z$26:$AN$40,#REF!,#REF!))))</f>
        <v>#REF!</v>
      </c>
      <c r="S326" s="150" t="e">
        <f>IF(#REF!="","",IF(#REF!="","",IF(#REF!=#REF!,"",INDEX($Z$26:$AN$40,#REF!,#REF!))))</f>
        <v>#REF!</v>
      </c>
      <c r="T326" s="150" t="e">
        <f>IF(#REF!="","",IF(#REF!="","",IF(#REF!=#REF!,"",INDEX($Z$26:$AN$40,#REF!,#REF!))))</f>
        <v>#REF!</v>
      </c>
      <c r="U326" s="151" t="e">
        <f>IF(#REF!="","",IF(#REF!="","",IF(#REF!=#REF!,"",INDEX($Z$26:$AN$40,#REF!,#REF!))))</f>
        <v>#REF!</v>
      </c>
      <c r="V326" s="2"/>
      <c r="W326" s="4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</row>
    <row r="327" spans="1:39" ht="12" customHeight="1">
      <c r="A327" s="2"/>
      <c r="B327" s="177" t="s">
        <v>22</v>
      </c>
      <c r="C327" s="178" t="e">
        <f>IF(#REF!="","",SUM(C312:C326))</f>
        <v>#REF!</v>
      </c>
      <c r="D327" s="179" t="e">
        <f>IF(#REF!="","",SUM(D312:D326))</f>
        <v>#REF!</v>
      </c>
      <c r="E327" s="179" t="e">
        <f>IF(#REF!="","",SUM(E312:E326))</f>
        <v>#REF!</v>
      </c>
      <c r="F327" s="179" t="e">
        <f>IF(#REF!="","",SUM(F312:F326))</f>
        <v>#REF!</v>
      </c>
      <c r="G327" s="179" t="e">
        <f>IF(#REF!="","",SUM(G312:G326))</f>
        <v>#REF!</v>
      </c>
      <c r="H327" s="179" t="e">
        <f>IF(#REF!="","",SUM(H312:H326))</f>
        <v>#REF!</v>
      </c>
      <c r="I327" s="180" t="e">
        <f>IF(#REF!="","",SUM(I312:I326))</f>
        <v>#REF!</v>
      </c>
      <c r="J327" s="43"/>
      <c r="K327" s="177" t="s">
        <v>22</v>
      </c>
      <c r="L327" s="178" t="e">
        <f>IF(#REF!="","",IF(#REF!="","",SUM(L312:L326)))</f>
        <v>#REF!</v>
      </c>
      <c r="M327" s="179" t="e">
        <f>IF(#REF!="","",IF(#REF!="","",SUM(M312:M326)))</f>
        <v>#REF!</v>
      </c>
      <c r="N327" s="179" t="e">
        <f>IF(#REF!="","",IF(#REF!="","",SUM(N312:N326)))</f>
        <v>#REF!</v>
      </c>
      <c r="O327" s="179" t="e">
        <f>IF(#REF!="","",IF(#REF!="","",SUM(O312:O326)))</f>
        <v>#REF!</v>
      </c>
      <c r="P327" s="180" t="e">
        <f>IF(#REF!="","",IF(#REF!="","",SUM(P312:P326)))</f>
        <v>#REF!</v>
      </c>
      <c r="Q327" s="181" t="e">
        <f>IF(#REF!="","",IF(#REF!="","",SUM(Q312:Q326)))</f>
        <v>#REF!</v>
      </c>
      <c r="R327" s="179" t="e">
        <f>IF(#REF!="","",IF(#REF!="","",SUM(R312:R326)))</f>
        <v>#REF!</v>
      </c>
      <c r="S327" s="179" t="e">
        <f>IF(#REF!="","",IF(#REF!="","",SUM(S312:S326)))</f>
        <v>#REF!</v>
      </c>
      <c r="T327" s="179" t="e">
        <f>IF(#REF!="","",IF(#REF!="","",SUM(T312:T326)))</f>
        <v>#REF!</v>
      </c>
      <c r="U327" s="180" t="e">
        <f>IF(#REF!="","",IF(#REF!="","",SUM(U312:U326)))</f>
        <v>#REF!</v>
      </c>
      <c r="V327" s="2"/>
      <c r="W327" s="4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</row>
    <row r="328" spans="1:39" ht="12" customHeight="1">
      <c r="A328" s="2"/>
      <c r="B328" s="3"/>
      <c r="C328" s="3"/>
      <c r="D328" s="533" t="s">
        <v>47</v>
      </c>
      <c r="E328" s="533"/>
      <c r="F328" s="533"/>
      <c r="G328" s="533"/>
      <c r="H328" s="3"/>
      <c r="I328" s="3"/>
      <c r="J328" s="3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2"/>
      <c r="W328" s="4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</row>
    <row r="329" spans="1:39" ht="12" customHeight="1">
      <c r="A329" s="2"/>
      <c r="B329" s="3"/>
      <c r="C329" s="3"/>
      <c r="D329" s="534"/>
      <c r="E329" s="534"/>
      <c r="F329" s="534"/>
      <c r="G329" s="534"/>
      <c r="H329" s="3"/>
      <c r="I329" s="3"/>
      <c r="J329" s="3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2"/>
      <c r="W329" s="4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</row>
    <row r="330" spans="1:39" ht="12" customHeight="1">
      <c r="A330" s="2"/>
      <c r="B330" s="6" t="e">
        <f>IF(#REF!="","",#REF!)</f>
        <v>#REF!</v>
      </c>
      <c r="C330" s="3"/>
      <c r="D330" s="3"/>
      <c r="E330" s="3"/>
      <c r="F330" s="3"/>
      <c r="G330" s="3"/>
      <c r="H330" s="3"/>
      <c r="I330" s="3"/>
      <c r="J330" s="3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2"/>
      <c r="W330" s="4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</row>
    <row r="331" spans="1:39" ht="12" customHeight="1">
      <c r="A331" s="210"/>
      <c r="B331" s="521"/>
      <c r="C331" s="524" t="e">
        <f>IF(#REF!="","",#REF!)</f>
        <v>#REF!</v>
      </c>
      <c r="D331" s="515" t="e">
        <f>IF(#REF!="","",#REF!)</f>
        <v>#REF!</v>
      </c>
      <c r="E331" s="515" t="e">
        <f>IF(#REF!="","",#REF!)</f>
        <v>#REF!</v>
      </c>
      <c r="F331" s="515" t="e">
        <f>IF(#REF!="","",#REF!)</f>
        <v>#REF!</v>
      </c>
      <c r="G331" s="515" t="e">
        <f>IF(#REF!="","",#REF!)</f>
        <v>#REF!</v>
      </c>
      <c r="H331" s="515" t="e">
        <f>IF(#REF!="","",#REF!)</f>
        <v>#REF!</v>
      </c>
      <c r="I331" s="518" t="e">
        <f>IF(#REF!="","",#REF!)</f>
        <v>#REF!</v>
      </c>
      <c r="J331" s="215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0"/>
      <c r="W331" s="212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</row>
    <row r="332" spans="1:39" ht="12" customHeight="1">
      <c r="A332" s="7"/>
      <c r="B332" s="522"/>
      <c r="C332" s="525"/>
      <c r="D332" s="516"/>
      <c r="E332" s="516"/>
      <c r="F332" s="516"/>
      <c r="G332" s="516"/>
      <c r="H332" s="516"/>
      <c r="I332" s="519"/>
      <c r="J332" s="6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7"/>
      <c r="W332" s="8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</row>
    <row r="333" spans="1:39" ht="12" customHeight="1">
      <c r="A333" s="7"/>
      <c r="B333" s="522"/>
      <c r="C333" s="525"/>
      <c r="D333" s="516"/>
      <c r="E333" s="516"/>
      <c r="F333" s="516"/>
      <c r="G333" s="516"/>
      <c r="H333" s="516"/>
      <c r="I333" s="519"/>
      <c r="J333" s="6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7"/>
      <c r="W333" s="8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</row>
    <row r="334" spans="1:39" ht="12" customHeight="1">
      <c r="A334" s="7"/>
      <c r="B334" s="522"/>
      <c r="C334" s="525"/>
      <c r="D334" s="516"/>
      <c r="E334" s="516"/>
      <c r="F334" s="516"/>
      <c r="G334" s="516"/>
      <c r="H334" s="516"/>
      <c r="I334" s="519"/>
      <c r="J334" s="6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7"/>
      <c r="W334" s="8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</row>
    <row r="335" spans="1:39" ht="12" customHeight="1">
      <c r="A335" s="7"/>
      <c r="B335" s="522"/>
      <c r="C335" s="525"/>
      <c r="D335" s="516"/>
      <c r="E335" s="516"/>
      <c r="F335" s="516"/>
      <c r="G335" s="516"/>
      <c r="H335" s="516"/>
      <c r="I335" s="519"/>
      <c r="J335" s="6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7"/>
      <c r="W335" s="8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</row>
    <row r="336" spans="1:39" ht="12" customHeight="1">
      <c r="A336" s="7"/>
      <c r="B336" s="523"/>
      <c r="C336" s="526"/>
      <c r="D336" s="517"/>
      <c r="E336" s="517"/>
      <c r="F336" s="517"/>
      <c r="G336" s="517"/>
      <c r="H336" s="517"/>
      <c r="I336" s="520"/>
      <c r="J336" s="6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7"/>
      <c r="W336" s="8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</row>
    <row r="337" spans="1:39" ht="12" customHeight="1">
      <c r="A337" s="2"/>
      <c r="B337" s="184" t="e">
        <f>IF(#REF!="","",IF(#REF!="","",#REF!&amp;"位"))</f>
        <v>#REF!</v>
      </c>
      <c r="C337" s="185" t="e">
        <f>IF(#REF!="","",IF(#REF!=#REF!,"",INDEX($Z$26:$AN$40,#REF!,#REF!)))</f>
        <v>#REF!</v>
      </c>
      <c r="D337" s="186" t="e">
        <f>IF(#REF!="","",IF(#REF!=#REF!,"",INDEX($Z$26:$AN$40,#REF!,#REF!)))</f>
        <v>#REF!</v>
      </c>
      <c r="E337" s="186" t="e">
        <f>IF(#REF!="","",IF(#REF!=#REF!,"",INDEX($Z$26:$AN$40,#REF!,#REF!)))</f>
        <v>#REF!</v>
      </c>
      <c r="F337" s="186" t="e">
        <f>IF(#REF!="","",IF(#REF!=#REF!,"",INDEX($Z$26:$AN$40,#REF!,#REF!)))</f>
        <v>#REF!</v>
      </c>
      <c r="G337" s="186" t="e">
        <f>IF(#REF!="","",IF(#REF!=#REF!,"",INDEX($Z$26:$AN$40,#REF!,#REF!)))</f>
        <v>#REF!</v>
      </c>
      <c r="H337" s="186" t="e">
        <f>IF(#REF!="","",IF(#REF!=#REF!,"",INDEX($Z$26:$AN$40,#REF!,#REF!)))</f>
        <v>#REF!</v>
      </c>
      <c r="I337" s="187" t="e">
        <f>IF(#REF!="","",IF(#REF!=#REF!,"",INDEX($Z$26:$AN$40,#REF!,#REF!)))</f>
        <v>#REF!</v>
      </c>
      <c r="J337" s="43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U337" s="188"/>
      <c r="V337" s="2"/>
      <c r="W337" s="4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</row>
    <row r="338" spans="1:39" ht="12" customHeight="1">
      <c r="A338" s="2"/>
      <c r="B338" s="191" t="e">
        <f>IF(#REF!="","",IF(#REF!="","",#REF!&amp;"位"))</f>
        <v>#REF!</v>
      </c>
      <c r="C338" s="192" t="e">
        <f>IF(#REF!="","",IF(#REF!=#REF!,"",INDEX($Z$26:$AN$40,#REF!,#REF!)))</f>
        <v>#REF!</v>
      </c>
      <c r="D338" s="193" t="e">
        <f>IF(#REF!="","",IF(#REF!=#REF!,"",INDEX($Z$26:$AN$40,#REF!,#REF!)))</f>
        <v>#REF!</v>
      </c>
      <c r="E338" s="193" t="e">
        <f>IF(#REF!="","",IF(#REF!=#REF!,"",INDEX($Z$26:$AN$40,#REF!,#REF!)))</f>
        <v>#REF!</v>
      </c>
      <c r="F338" s="193" t="e">
        <f>IF(#REF!="","",IF(#REF!=#REF!,"",INDEX($Z$26:$AN$40,#REF!,#REF!)))</f>
        <v>#REF!</v>
      </c>
      <c r="G338" s="193" t="e">
        <f>IF(#REF!="","",IF(#REF!=#REF!,"",INDEX($Z$26:$AN$40,#REF!,#REF!)))</f>
        <v>#REF!</v>
      </c>
      <c r="H338" s="193" t="e">
        <f>IF(#REF!="","",IF(#REF!=#REF!,"",INDEX($Z$26:$AN$40,#REF!,#REF!)))</f>
        <v>#REF!</v>
      </c>
      <c r="I338" s="194" t="e">
        <f>IF(#REF!="","",IF(#REF!=#REF!,"",INDEX($Z$26:$AN$40,#REF!,#REF!)))</f>
        <v>#REF!</v>
      </c>
      <c r="J338" s="43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2"/>
      <c r="W338" s="4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</row>
    <row r="339" spans="1:39" ht="12" customHeight="1">
      <c r="A339" s="2"/>
      <c r="B339" s="191" t="e">
        <f>IF(#REF!="","",IF(#REF!="","",#REF!&amp;"位"))</f>
        <v>#REF!</v>
      </c>
      <c r="C339" s="192" t="e">
        <f>IF(#REF!="","",IF(#REF!=#REF!,"",INDEX($Z$26:$AN$40,#REF!,#REF!)))</f>
        <v>#REF!</v>
      </c>
      <c r="D339" s="193" t="e">
        <f>IF(#REF!="","",IF(#REF!=#REF!,"",INDEX($Z$26:$AN$40,#REF!,#REF!)))</f>
        <v>#REF!</v>
      </c>
      <c r="E339" s="193" t="e">
        <f>IF(#REF!="","",IF(#REF!=#REF!,"",INDEX($Z$26:$AN$40,#REF!,#REF!)))</f>
        <v>#REF!</v>
      </c>
      <c r="F339" s="193" t="e">
        <f>IF(#REF!="","",IF(#REF!=#REF!,"",INDEX($Z$26:$AN$40,#REF!,#REF!)))</f>
        <v>#REF!</v>
      </c>
      <c r="G339" s="193" t="e">
        <f>IF(#REF!="","",IF(#REF!=#REF!,"",INDEX($Z$26:$AN$40,#REF!,#REF!)))</f>
        <v>#REF!</v>
      </c>
      <c r="H339" s="193" t="e">
        <f>IF(#REF!="","",IF(#REF!=#REF!,"",INDEX($Z$26:$AN$40,#REF!,#REF!)))</f>
        <v>#REF!</v>
      </c>
      <c r="I339" s="194" t="e">
        <f>IF(#REF!="","",IF(#REF!=#REF!,"",INDEX($Z$26:$AN$40,#REF!,#REF!)))</f>
        <v>#REF!</v>
      </c>
      <c r="J339" s="43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2"/>
      <c r="W339" s="4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</row>
    <row r="340" spans="1:39" ht="12" customHeight="1">
      <c r="A340" s="2"/>
      <c r="B340" s="191" t="e">
        <f>IF(#REF!="","",IF(#REF!="","",#REF!&amp;"位"))</f>
        <v>#REF!</v>
      </c>
      <c r="C340" s="192" t="e">
        <f>IF(#REF!="","",IF(#REF!=#REF!,"",INDEX($Z$26:$AN$40,#REF!,#REF!)))</f>
        <v>#REF!</v>
      </c>
      <c r="D340" s="193" t="e">
        <f>IF(#REF!="","",IF(#REF!=#REF!,"",INDEX($Z$26:$AN$40,#REF!,#REF!)))</f>
        <v>#REF!</v>
      </c>
      <c r="E340" s="193" t="e">
        <f>IF(#REF!="","",IF(#REF!=#REF!,"",INDEX($Z$26:$AN$40,#REF!,#REF!)))</f>
        <v>#REF!</v>
      </c>
      <c r="F340" s="193" t="e">
        <f>IF(#REF!="","",IF(#REF!=#REF!,"",INDEX($Z$26:$AN$40,#REF!,#REF!)))</f>
        <v>#REF!</v>
      </c>
      <c r="G340" s="193" t="e">
        <f>IF(#REF!="","",IF(#REF!=#REF!,"",INDEX($Z$26:$AN$40,#REF!,#REF!)))</f>
        <v>#REF!</v>
      </c>
      <c r="H340" s="193" t="e">
        <f>IF(#REF!="","",IF(#REF!=#REF!,"",INDEX($Z$26:$AN$40,#REF!,#REF!)))</f>
        <v>#REF!</v>
      </c>
      <c r="I340" s="194" t="e">
        <f>IF(#REF!="","",IF(#REF!=#REF!,"",INDEX($Z$26:$AN$40,#REF!,#REF!)))</f>
        <v>#REF!</v>
      </c>
      <c r="J340" s="43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2"/>
      <c r="W340" s="4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</row>
    <row r="341" spans="1:39" ht="12" customHeight="1">
      <c r="A341" s="2"/>
      <c r="B341" s="191" t="e">
        <f>IF(#REF!="","",IF(#REF!="","",#REF!&amp;"位"))</f>
        <v>#REF!</v>
      </c>
      <c r="C341" s="192" t="e">
        <f>IF(#REF!="","",IF(#REF!=#REF!,"",INDEX($Z$26:$AN$40,#REF!,#REF!)))</f>
        <v>#REF!</v>
      </c>
      <c r="D341" s="193" t="e">
        <f>IF(#REF!="","",IF(#REF!=#REF!,"",INDEX($Z$26:$AN$40,#REF!,#REF!)))</f>
        <v>#REF!</v>
      </c>
      <c r="E341" s="193" t="e">
        <f>IF(#REF!="","",IF(#REF!=#REF!,"",INDEX($Z$26:$AN$40,#REF!,#REF!)))</f>
        <v>#REF!</v>
      </c>
      <c r="F341" s="193" t="e">
        <f>IF(#REF!="","",IF(#REF!=#REF!,"",INDEX($Z$26:$AN$40,#REF!,#REF!)))</f>
        <v>#REF!</v>
      </c>
      <c r="G341" s="193" t="e">
        <f>IF(#REF!="","",IF(#REF!=#REF!,"",INDEX($Z$26:$AN$40,#REF!,#REF!)))</f>
        <v>#REF!</v>
      </c>
      <c r="H341" s="193" t="e">
        <f>IF(#REF!="","",IF(#REF!=#REF!,"",INDEX($Z$26:$AN$40,#REF!,#REF!)))</f>
        <v>#REF!</v>
      </c>
      <c r="I341" s="194" t="e">
        <f>IF(#REF!="","",IF(#REF!=#REF!,"",INDEX($Z$26:$AN$40,#REF!,#REF!)))</f>
        <v>#REF!</v>
      </c>
      <c r="J341" s="43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2"/>
      <c r="W341" s="4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</row>
    <row r="342" spans="1:39" ht="12" customHeight="1">
      <c r="A342" s="2"/>
      <c r="B342" s="195" t="e">
        <f>IF(#REF!="","",IF(#REF!="","",#REF!&amp;"位"))</f>
        <v>#REF!</v>
      </c>
      <c r="C342" s="196" t="e">
        <f>IF(#REF!="","",IF(#REF!=#REF!,"",INDEX($Z$26:$AN$40,#REF!,#REF!)))</f>
        <v>#REF!</v>
      </c>
      <c r="D342" s="197" t="e">
        <f>IF(#REF!="","",IF(#REF!=#REF!,"",INDEX($Z$26:$AN$40,#REF!,#REF!)))</f>
        <v>#REF!</v>
      </c>
      <c r="E342" s="197" t="e">
        <f>IF(#REF!="","",IF(#REF!=#REF!,"",INDEX($Z$26:$AN$40,#REF!,#REF!)))</f>
        <v>#REF!</v>
      </c>
      <c r="F342" s="197" t="e">
        <f>IF(#REF!="","",IF(#REF!=#REF!,"",INDEX($Z$26:$AN$40,#REF!,#REF!)))</f>
        <v>#REF!</v>
      </c>
      <c r="G342" s="197" t="e">
        <f>IF(#REF!="","",IF(#REF!=#REF!,"",INDEX($Z$26:$AN$40,#REF!,#REF!)))</f>
        <v>#REF!</v>
      </c>
      <c r="H342" s="197" t="e">
        <f>IF(#REF!="","",IF(#REF!=#REF!,"",INDEX($Z$26:$AN$40,#REF!,#REF!)))</f>
        <v>#REF!</v>
      </c>
      <c r="I342" s="198" t="e">
        <f>IF(#REF!="","",IF(#REF!=#REF!,"",INDEX($Z$26:$AN$40,#REF!,#REF!)))</f>
        <v>#REF!</v>
      </c>
      <c r="J342" s="43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2"/>
      <c r="W342" s="4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</row>
    <row r="343" spans="1:39" ht="12" customHeight="1">
      <c r="A343" s="2"/>
      <c r="B343" s="199" t="e">
        <f>IF(#REF!="","",IF(#REF!="","",#REF!&amp;"位"))</f>
        <v>#REF!</v>
      </c>
      <c r="C343" s="200" t="e">
        <f>IF(#REF!="","",IF(#REF!=#REF!,"",INDEX($Z$26:$AN$40,#REF!,#REF!)))</f>
        <v>#REF!</v>
      </c>
      <c r="D343" s="201" t="e">
        <f>IF(#REF!="","",IF(#REF!=#REF!,"",INDEX($Z$26:$AN$40,#REF!,#REF!)))</f>
        <v>#REF!</v>
      </c>
      <c r="E343" s="201" t="e">
        <f>IF(#REF!="","",IF(#REF!=#REF!,"",INDEX($Z$26:$AN$40,#REF!,#REF!)))</f>
        <v>#REF!</v>
      </c>
      <c r="F343" s="201" t="e">
        <f>IF(#REF!="","",IF(#REF!=#REF!,"",INDEX($Z$26:$AN$40,#REF!,#REF!)))</f>
        <v>#REF!</v>
      </c>
      <c r="G343" s="201" t="e">
        <f>IF(#REF!="","",IF(#REF!=#REF!,"",INDEX($Z$26:$AN$40,#REF!,#REF!)))</f>
        <v>#REF!</v>
      </c>
      <c r="H343" s="201" t="e">
        <f>IF(#REF!="","",IF(#REF!=#REF!,"",INDEX($Z$26:$AN$40,#REF!,#REF!)))</f>
        <v>#REF!</v>
      </c>
      <c r="I343" s="202" t="e">
        <f>IF(#REF!="","",IF(#REF!=#REF!,"",INDEX($Z$26:$AN$40,#REF!,#REF!)))</f>
        <v>#REF!</v>
      </c>
      <c r="J343" s="43"/>
      <c r="K343" s="188"/>
      <c r="L343" s="188"/>
      <c r="M343" s="188"/>
      <c r="N343" s="188"/>
      <c r="O343" s="188"/>
      <c r="P343" s="188"/>
      <c r="Q343" s="188"/>
      <c r="R343" s="188"/>
      <c r="S343" s="188"/>
      <c r="T343" s="188"/>
      <c r="U343" s="188"/>
      <c r="V343" s="2"/>
      <c r="W343" s="4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</row>
    <row r="344" spans="1:39" ht="12" customHeight="1">
      <c r="A344" s="2"/>
      <c r="B344" s="191" t="e">
        <f>IF(#REF!="","",IF(#REF!="","",#REF!&amp;"位"))</f>
        <v>#REF!</v>
      </c>
      <c r="C344" s="192" t="e">
        <f>IF(#REF!="","",IF(#REF!=#REF!,"",INDEX($Z$26:$AN$40,#REF!,#REF!)))</f>
        <v>#REF!</v>
      </c>
      <c r="D344" s="193" t="e">
        <f>IF(#REF!="","",IF(#REF!=#REF!,"",INDEX($Z$26:$AN$40,#REF!,#REF!)))</f>
        <v>#REF!</v>
      </c>
      <c r="E344" s="193" t="e">
        <f>IF(#REF!="","",IF(#REF!=#REF!,"",INDEX($Z$26:$AN$40,#REF!,#REF!)))</f>
        <v>#REF!</v>
      </c>
      <c r="F344" s="193" t="e">
        <f>IF(#REF!="","",IF(#REF!=#REF!,"",INDEX($Z$26:$AN$40,#REF!,#REF!)))</f>
        <v>#REF!</v>
      </c>
      <c r="G344" s="193" t="e">
        <f>IF(#REF!="","",IF(#REF!=#REF!,"",INDEX($Z$26:$AN$40,#REF!,#REF!)))</f>
        <v>#REF!</v>
      </c>
      <c r="H344" s="193" t="e">
        <f>IF(#REF!="","",IF(#REF!=#REF!,"",INDEX($Z$26:$AN$40,#REF!,#REF!)))</f>
        <v>#REF!</v>
      </c>
      <c r="I344" s="194" t="e">
        <f>IF(#REF!="","",IF(#REF!=#REF!,"",INDEX($Z$26:$AN$40,#REF!,#REF!)))</f>
        <v>#REF!</v>
      </c>
      <c r="J344" s="43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  <c r="U344" s="188"/>
      <c r="V344" s="2"/>
      <c r="W344" s="4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</row>
    <row r="345" spans="1:39" ht="12" customHeight="1">
      <c r="A345" s="2"/>
      <c r="B345" s="191" t="e">
        <f>IF(#REF!="","",IF(#REF!="","",#REF!&amp;"位"))</f>
        <v>#REF!</v>
      </c>
      <c r="C345" s="192" t="e">
        <f>IF(#REF!="","",IF(#REF!=#REF!,"",INDEX($Z$26:$AN$40,#REF!,#REF!)))</f>
        <v>#REF!</v>
      </c>
      <c r="D345" s="193" t="e">
        <f>IF(#REF!="","",IF(#REF!=#REF!,"",INDEX($Z$26:$AN$40,#REF!,#REF!)))</f>
        <v>#REF!</v>
      </c>
      <c r="E345" s="193" t="e">
        <f>IF(#REF!="","",IF(#REF!=#REF!,"",INDEX($Z$26:$AN$40,#REF!,#REF!)))</f>
        <v>#REF!</v>
      </c>
      <c r="F345" s="193" t="e">
        <f>IF(#REF!="","",IF(#REF!=#REF!,"",INDEX($Z$26:$AN$40,#REF!,#REF!)))</f>
        <v>#REF!</v>
      </c>
      <c r="G345" s="193" t="e">
        <f>IF(#REF!="","",IF(#REF!=#REF!,"",INDEX($Z$26:$AN$40,#REF!,#REF!)))</f>
        <v>#REF!</v>
      </c>
      <c r="H345" s="193" t="e">
        <f>IF(#REF!="","",IF(#REF!=#REF!,"",INDEX($Z$26:$AN$40,#REF!,#REF!)))</f>
        <v>#REF!</v>
      </c>
      <c r="I345" s="194" t="e">
        <f>IF(#REF!="","",IF(#REF!=#REF!,"",INDEX($Z$26:$AN$40,#REF!,#REF!)))</f>
        <v>#REF!</v>
      </c>
      <c r="J345" s="43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2"/>
      <c r="W345" s="4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</row>
    <row r="346" spans="1:39" ht="12" customHeight="1">
      <c r="A346" s="2"/>
      <c r="B346" s="191" t="e">
        <f>IF(#REF!="","",IF(#REF!="","",#REF!&amp;"位"))</f>
        <v>#REF!</v>
      </c>
      <c r="C346" s="192" t="e">
        <f>IF(#REF!="","",IF(#REF!=#REF!,"",INDEX($Z$26:$AN$40,#REF!,#REF!)))</f>
        <v>#REF!</v>
      </c>
      <c r="D346" s="193" t="e">
        <f>IF(#REF!="","",IF(#REF!=#REF!,"",INDEX($Z$26:$AN$40,#REF!,#REF!)))</f>
        <v>#REF!</v>
      </c>
      <c r="E346" s="193" t="e">
        <f>IF(#REF!="","",IF(#REF!=#REF!,"",INDEX($Z$26:$AN$40,#REF!,#REF!)))</f>
        <v>#REF!</v>
      </c>
      <c r="F346" s="193" t="e">
        <f>IF(#REF!="","",IF(#REF!=#REF!,"",INDEX($Z$26:$AN$40,#REF!,#REF!)))</f>
        <v>#REF!</v>
      </c>
      <c r="G346" s="193" t="e">
        <f>IF(#REF!="","",IF(#REF!=#REF!,"",INDEX($Z$26:$AN$40,#REF!,#REF!)))</f>
        <v>#REF!</v>
      </c>
      <c r="H346" s="193" t="e">
        <f>IF(#REF!="","",IF(#REF!=#REF!,"",INDEX($Z$26:$AN$40,#REF!,#REF!)))</f>
        <v>#REF!</v>
      </c>
      <c r="I346" s="194" t="e">
        <f>IF(#REF!="","",IF(#REF!=#REF!,"",INDEX($Z$26:$AN$40,#REF!,#REF!)))</f>
        <v>#REF!</v>
      </c>
      <c r="J346" s="43"/>
      <c r="K346" s="188"/>
      <c r="L346" s="188"/>
      <c r="M346" s="188"/>
      <c r="N346" s="188"/>
      <c r="O346" s="188"/>
      <c r="P346" s="188"/>
      <c r="Q346" s="188"/>
      <c r="R346" s="188"/>
      <c r="S346" s="188"/>
      <c r="T346" s="188"/>
      <c r="U346" s="188"/>
      <c r="V346" s="2"/>
      <c r="W346" s="4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</row>
    <row r="347" spans="1:39" ht="12" customHeight="1">
      <c r="A347" s="2"/>
      <c r="B347" s="191" t="e">
        <f>IF(#REF!="","",IF(#REF!="","",#REF!&amp;"位"))</f>
        <v>#REF!</v>
      </c>
      <c r="C347" s="192" t="e">
        <f>IF(#REF!="","",IF(#REF!=#REF!,"",INDEX($Z$26:$AN$40,#REF!,#REF!)))</f>
        <v>#REF!</v>
      </c>
      <c r="D347" s="193" t="e">
        <f>IF(#REF!="","",IF(#REF!=#REF!,"",INDEX($Z$26:$AN$40,#REF!,#REF!)))</f>
        <v>#REF!</v>
      </c>
      <c r="E347" s="193" t="e">
        <f>IF(#REF!="","",IF(#REF!=#REF!,"",INDEX($Z$26:$AN$40,#REF!,#REF!)))</f>
        <v>#REF!</v>
      </c>
      <c r="F347" s="193" t="e">
        <f>IF(#REF!="","",IF(#REF!=#REF!,"",INDEX($Z$26:$AN$40,#REF!,#REF!)))</f>
        <v>#REF!</v>
      </c>
      <c r="G347" s="193" t="e">
        <f>IF(#REF!="","",IF(#REF!=#REF!,"",INDEX($Z$26:$AN$40,#REF!,#REF!)))</f>
        <v>#REF!</v>
      </c>
      <c r="H347" s="193" t="e">
        <f>IF(#REF!="","",IF(#REF!=#REF!,"",INDEX($Z$26:$AN$40,#REF!,#REF!)))</f>
        <v>#REF!</v>
      </c>
      <c r="I347" s="194" t="e">
        <f>IF(#REF!="","",IF(#REF!=#REF!,"",INDEX($Z$26:$AN$40,#REF!,#REF!)))</f>
        <v>#REF!</v>
      </c>
      <c r="J347" s="43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  <c r="U347" s="188"/>
      <c r="V347" s="2"/>
      <c r="W347" s="4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</row>
    <row r="348" spans="1:39" ht="12" customHeight="1">
      <c r="A348" s="2"/>
      <c r="B348" s="195" t="e">
        <f>IF(#REF!="","",IF(#REF!="","",#REF!&amp;"位"))</f>
        <v>#REF!</v>
      </c>
      <c r="C348" s="196" t="e">
        <f>IF(#REF!="","",IF(#REF!=#REF!,"",INDEX($Z$26:$AN$40,#REF!,#REF!)))</f>
        <v>#REF!</v>
      </c>
      <c r="D348" s="197" t="e">
        <f>IF(#REF!="","",IF(#REF!=#REF!,"",INDEX($Z$26:$AN$40,#REF!,#REF!)))</f>
        <v>#REF!</v>
      </c>
      <c r="E348" s="197" t="e">
        <f>IF(#REF!="","",IF(#REF!=#REF!,"",INDEX($Z$26:$AN$40,#REF!,#REF!)))</f>
        <v>#REF!</v>
      </c>
      <c r="F348" s="197" t="e">
        <f>IF(#REF!="","",IF(#REF!=#REF!,"",INDEX($Z$26:$AN$40,#REF!,#REF!)))</f>
        <v>#REF!</v>
      </c>
      <c r="G348" s="197" t="e">
        <f>IF(#REF!="","",IF(#REF!=#REF!,"",INDEX($Z$26:$AN$40,#REF!,#REF!)))</f>
        <v>#REF!</v>
      </c>
      <c r="H348" s="197" t="e">
        <f>IF(#REF!="","",IF(#REF!=#REF!,"",INDEX($Z$26:$AN$40,#REF!,#REF!)))</f>
        <v>#REF!</v>
      </c>
      <c r="I348" s="198" t="e">
        <f>IF(#REF!="","",IF(#REF!=#REF!,"",INDEX($Z$26:$AN$40,#REF!,#REF!)))</f>
        <v>#REF!</v>
      </c>
      <c r="J348" s="43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U348" s="188"/>
      <c r="V348" s="2"/>
      <c r="W348" s="4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</row>
    <row r="349" spans="1:39" ht="12" customHeight="1">
      <c r="A349" s="2"/>
      <c r="B349" s="203" t="s">
        <v>22</v>
      </c>
      <c r="C349" s="204" t="e">
        <f>IF(#REF!="","",SUM(C337:C348))</f>
        <v>#REF!</v>
      </c>
      <c r="D349" s="205" t="e">
        <f>IF(#REF!="","",SUM(D337:D348))</f>
        <v>#REF!</v>
      </c>
      <c r="E349" s="205" t="e">
        <f>IF(#REF!="","",SUM(E337:E348))</f>
        <v>#REF!</v>
      </c>
      <c r="F349" s="205" t="e">
        <f>IF(#REF!="","",SUM(F337:F348))</f>
        <v>#REF!</v>
      </c>
      <c r="G349" s="205" t="e">
        <f>IF(#REF!="","",SUM(G337:G348))</f>
        <v>#REF!</v>
      </c>
      <c r="H349" s="205" t="e">
        <f>IF(#REF!="","",SUM(H337:H348))</f>
        <v>#REF!</v>
      </c>
      <c r="I349" s="206" t="e">
        <f>IF(#REF!="","",SUM(I337:I348))</f>
        <v>#REF!</v>
      </c>
      <c r="J349" s="43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2"/>
      <c r="W349" s="4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</row>
    <row r="350" spans="1:39" ht="12" customHeight="1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2"/>
      <c r="W350" s="4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</row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</sheetData>
  <sheetProtection password="AE45" sheet="1" objects="1" scenarios="1"/>
  <mergeCells count="259">
    <mergeCell ref="D1:G2"/>
    <mergeCell ref="N1:S2"/>
    <mergeCell ref="AB2:AJ3"/>
    <mergeCell ref="B4:B9"/>
    <mergeCell ref="C4:C9"/>
    <mergeCell ref="D4:D9"/>
    <mergeCell ref="E4:E9"/>
    <mergeCell ref="F4:F9"/>
    <mergeCell ref="G4:G9"/>
    <mergeCell ref="H4:H9"/>
    <mergeCell ref="O4:O9"/>
    <mergeCell ref="P4:P9"/>
    <mergeCell ref="Q4:Q9"/>
    <mergeCell ref="I4:I9"/>
    <mergeCell ref="K4:K9"/>
    <mergeCell ref="L4:L9"/>
    <mergeCell ref="M4:M9"/>
    <mergeCell ref="Z5:Z6"/>
    <mergeCell ref="AA5:AL5"/>
    <mergeCell ref="AB21:AJ22"/>
    <mergeCell ref="D23:G24"/>
    <mergeCell ref="N23:R24"/>
    <mergeCell ref="R4:R9"/>
    <mergeCell ref="S4:S9"/>
    <mergeCell ref="T4:T9"/>
    <mergeCell ref="U4:U9"/>
    <mergeCell ref="N4:N9"/>
    <mergeCell ref="B26:B31"/>
    <mergeCell ref="C26:C31"/>
    <mergeCell ref="D26:D31"/>
    <mergeCell ref="E26:E31"/>
    <mergeCell ref="M26:M31"/>
    <mergeCell ref="N26:N31"/>
    <mergeCell ref="F26:F31"/>
    <mergeCell ref="G26:G31"/>
    <mergeCell ref="H26:H31"/>
    <mergeCell ref="I26:I31"/>
    <mergeCell ref="S26:S31"/>
    <mergeCell ref="T26:T31"/>
    <mergeCell ref="U26:U31"/>
    <mergeCell ref="D48:G49"/>
    <mergeCell ref="O26:O31"/>
    <mergeCell ref="P26:P31"/>
    <mergeCell ref="Q26:Q31"/>
    <mergeCell ref="R26:R31"/>
    <mergeCell ref="K26:K31"/>
    <mergeCell ref="L26:L31"/>
    <mergeCell ref="B51:B56"/>
    <mergeCell ref="C51:C56"/>
    <mergeCell ref="D51:D56"/>
    <mergeCell ref="E51:E56"/>
    <mergeCell ref="F51:F56"/>
    <mergeCell ref="G51:G56"/>
    <mergeCell ref="H51:H56"/>
    <mergeCell ref="I51:I56"/>
    <mergeCell ref="B74:B79"/>
    <mergeCell ref="C74:C79"/>
    <mergeCell ref="D74:D79"/>
    <mergeCell ref="E74:E79"/>
    <mergeCell ref="M74:M79"/>
    <mergeCell ref="N74:N79"/>
    <mergeCell ref="D71:G72"/>
    <mergeCell ref="N71:S72"/>
    <mergeCell ref="F74:F79"/>
    <mergeCell ref="G74:G79"/>
    <mergeCell ref="H74:H79"/>
    <mergeCell ref="I74:I79"/>
    <mergeCell ref="S74:S79"/>
    <mergeCell ref="T74:T79"/>
    <mergeCell ref="U74:U79"/>
    <mergeCell ref="D93:G94"/>
    <mergeCell ref="N93:R94"/>
    <mergeCell ref="O74:O79"/>
    <mergeCell ref="P74:P79"/>
    <mergeCell ref="Q74:Q79"/>
    <mergeCell ref="R74:R79"/>
    <mergeCell ref="K74:K79"/>
    <mergeCell ref="L74:L79"/>
    <mergeCell ref="B96:B101"/>
    <mergeCell ref="C96:C101"/>
    <mergeCell ref="D96:D101"/>
    <mergeCell ref="E96:E101"/>
    <mergeCell ref="M96:M101"/>
    <mergeCell ref="N96:N101"/>
    <mergeCell ref="F96:F101"/>
    <mergeCell ref="G96:G101"/>
    <mergeCell ref="H96:H101"/>
    <mergeCell ref="I96:I101"/>
    <mergeCell ref="S96:S101"/>
    <mergeCell ref="T96:T101"/>
    <mergeCell ref="U96:U101"/>
    <mergeCell ref="D118:G119"/>
    <mergeCell ref="O96:O101"/>
    <mergeCell ref="P96:P101"/>
    <mergeCell ref="Q96:Q101"/>
    <mergeCell ref="R96:R101"/>
    <mergeCell ref="K96:K101"/>
    <mergeCell ref="L96:L101"/>
    <mergeCell ref="B121:B126"/>
    <mergeCell ref="C121:C126"/>
    <mergeCell ref="D121:D126"/>
    <mergeCell ref="E121:E126"/>
    <mergeCell ref="F121:F126"/>
    <mergeCell ref="G121:G126"/>
    <mergeCell ref="H121:H126"/>
    <mergeCell ref="I121:I126"/>
    <mergeCell ref="B144:B149"/>
    <mergeCell ref="C144:C149"/>
    <mergeCell ref="D144:D149"/>
    <mergeCell ref="E144:E149"/>
    <mergeCell ref="M144:M149"/>
    <mergeCell ref="N144:N149"/>
    <mergeCell ref="D141:G142"/>
    <mergeCell ref="N141:S142"/>
    <mergeCell ref="F144:F149"/>
    <mergeCell ref="G144:G149"/>
    <mergeCell ref="H144:H149"/>
    <mergeCell ref="I144:I149"/>
    <mergeCell ref="S144:S149"/>
    <mergeCell ref="T144:T149"/>
    <mergeCell ref="U144:U149"/>
    <mergeCell ref="D163:G164"/>
    <mergeCell ref="N163:R164"/>
    <mergeCell ref="O144:O149"/>
    <mergeCell ref="P144:P149"/>
    <mergeCell ref="Q144:Q149"/>
    <mergeCell ref="R144:R149"/>
    <mergeCell ref="K144:K149"/>
    <mergeCell ref="L144:L149"/>
    <mergeCell ref="B166:B171"/>
    <mergeCell ref="C166:C171"/>
    <mergeCell ref="D166:D171"/>
    <mergeCell ref="E166:E171"/>
    <mergeCell ref="M166:M171"/>
    <mergeCell ref="N166:N171"/>
    <mergeCell ref="F166:F171"/>
    <mergeCell ref="G166:G171"/>
    <mergeCell ref="H166:H171"/>
    <mergeCell ref="I166:I171"/>
    <mergeCell ref="S166:S171"/>
    <mergeCell ref="T166:T171"/>
    <mergeCell ref="U166:U171"/>
    <mergeCell ref="D188:G189"/>
    <mergeCell ref="O166:O171"/>
    <mergeCell ref="P166:P171"/>
    <mergeCell ref="Q166:Q171"/>
    <mergeCell ref="R166:R171"/>
    <mergeCell ref="K166:K171"/>
    <mergeCell ref="L166:L171"/>
    <mergeCell ref="B191:B196"/>
    <mergeCell ref="C191:C196"/>
    <mergeCell ref="D191:D196"/>
    <mergeCell ref="E191:E196"/>
    <mergeCell ref="F191:F196"/>
    <mergeCell ref="G191:G196"/>
    <mergeCell ref="H191:H196"/>
    <mergeCell ref="I191:I196"/>
    <mergeCell ref="B214:B219"/>
    <mergeCell ref="C214:C219"/>
    <mergeCell ref="D214:D219"/>
    <mergeCell ref="E214:E219"/>
    <mergeCell ref="M214:M219"/>
    <mergeCell ref="N214:N219"/>
    <mergeCell ref="D211:G212"/>
    <mergeCell ref="N211:S212"/>
    <mergeCell ref="F214:F219"/>
    <mergeCell ref="G214:G219"/>
    <mergeCell ref="H214:H219"/>
    <mergeCell ref="I214:I219"/>
    <mergeCell ref="S214:S219"/>
    <mergeCell ref="T214:T219"/>
    <mergeCell ref="U214:U219"/>
    <mergeCell ref="D233:G234"/>
    <mergeCell ref="N233:R234"/>
    <mergeCell ref="O214:O219"/>
    <mergeCell ref="P214:P219"/>
    <mergeCell ref="Q214:Q219"/>
    <mergeCell ref="R214:R219"/>
    <mergeCell ref="K214:K219"/>
    <mergeCell ref="L214:L219"/>
    <mergeCell ref="B236:B241"/>
    <mergeCell ref="C236:C241"/>
    <mergeCell ref="D236:D241"/>
    <mergeCell ref="E236:E241"/>
    <mergeCell ref="M236:M241"/>
    <mergeCell ref="N236:N241"/>
    <mergeCell ref="F236:F241"/>
    <mergeCell ref="G236:G241"/>
    <mergeCell ref="H236:H241"/>
    <mergeCell ref="I236:I241"/>
    <mergeCell ref="S236:S241"/>
    <mergeCell ref="T236:T241"/>
    <mergeCell ref="U236:U241"/>
    <mergeCell ref="D258:G259"/>
    <mergeCell ref="O236:O241"/>
    <mergeCell ref="P236:P241"/>
    <mergeCell ref="Q236:Q241"/>
    <mergeCell ref="R236:R241"/>
    <mergeCell ref="K236:K241"/>
    <mergeCell ref="L236:L241"/>
    <mergeCell ref="B261:B266"/>
    <mergeCell ref="C261:C266"/>
    <mergeCell ref="D261:D266"/>
    <mergeCell ref="E261:E266"/>
    <mergeCell ref="F261:F266"/>
    <mergeCell ref="G261:G266"/>
    <mergeCell ref="H261:H266"/>
    <mergeCell ref="I261:I266"/>
    <mergeCell ref="B284:B289"/>
    <mergeCell ref="C284:C289"/>
    <mergeCell ref="D284:D289"/>
    <mergeCell ref="E284:E289"/>
    <mergeCell ref="M284:M289"/>
    <mergeCell ref="N284:N289"/>
    <mergeCell ref="D281:G282"/>
    <mergeCell ref="N281:S282"/>
    <mergeCell ref="F284:F289"/>
    <mergeCell ref="G284:G289"/>
    <mergeCell ref="H284:H289"/>
    <mergeCell ref="I284:I289"/>
    <mergeCell ref="S284:S289"/>
    <mergeCell ref="T284:T289"/>
    <mergeCell ref="U284:U289"/>
    <mergeCell ref="D303:G304"/>
    <mergeCell ref="N303:R304"/>
    <mergeCell ref="O284:O289"/>
    <mergeCell ref="P284:P289"/>
    <mergeCell ref="Q284:Q289"/>
    <mergeCell ref="R284:R289"/>
    <mergeCell ref="K284:K289"/>
    <mergeCell ref="L284:L289"/>
    <mergeCell ref="B306:B311"/>
    <mergeCell ref="C306:C311"/>
    <mergeCell ref="D306:D311"/>
    <mergeCell ref="E306:E311"/>
    <mergeCell ref="M306:M311"/>
    <mergeCell ref="N306:N311"/>
    <mergeCell ref="F306:F311"/>
    <mergeCell ref="G306:G311"/>
    <mergeCell ref="H306:H311"/>
    <mergeCell ref="I306:I311"/>
    <mergeCell ref="S306:S311"/>
    <mergeCell ref="T306:T311"/>
    <mergeCell ref="U306:U311"/>
    <mergeCell ref="D328:G329"/>
    <mergeCell ref="O306:O311"/>
    <mergeCell ref="P306:P311"/>
    <mergeCell ref="Q306:Q311"/>
    <mergeCell ref="R306:R311"/>
    <mergeCell ref="K306:K311"/>
    <mergeCell ref="L306:L311"/>
    <mergeCell ref="B331:B336"/>
    <mergeCell ref="C331:C336"/>
    <mergeCell ref="D331:D336"/>
    <mergeCell ref="E331:E336"/>
    <mergeCell ref="F331:F336"/>
    <mergeCell ref="G331:G336"/>
    <mergeCell ref="H331:H336"/>
    <mergeCell ref="I331:I336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  <rowBreaks count="5" manualBreakCount="5">
    <brk id="70" max="255" man="1"/>
    <brk id="140" max="255" man="1"/>
    <brk id="210" max="255" man="1"/>
    <brk id="280" max="255" man="1"/>
    <brk id="350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inoue</cp:lastModifiedBy>
  <cp:lastPrinted>2003-08-24T14:36:14Z</cp:lastPrinted>
  <dcterms:created xsi:type="dcterms:W3CDTF">1998-01-13T06:14:42Z</dcterms:created>
  <dcterms:modified xsi:type="dcterms:W3CDTF">2003-08-24T15:02:54Z</dcterms:modified>
  <cp:category/>
  <cp:version/>
  <cp:contentType/>
  <cp:contentStatus/>
</cp:coreProperties>
</file>